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611 Quest\"/>
    </mc:Choice>
  </mc:AlternateContent>
  <xr:revisionPtr revIDLastSave="0" documentId="8_{77334572-F576-4EA0-94A0-7B49EEA4B278}" xr6:coauthVersionLast="47" xr6:coauthVersionMax="47" xr10:uidLastSave="{00000000-0000-0000-0000-000000000000}"/>
  <bookViews>
    <workbookView xWindow="-120" yWindow="-120" windowWidth="20730" windowHeight="11160" tabRatio="753" activeTab="10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  <sheet name="Class 9" sheetId="23" r:id="rId9"/>
    <sheet name="Class 10" sheetId="24" r:id="rId10"/>
    <sheet name="Open" sheetId="13" r:id="rId11"/>
  </sheets>
  <definedNames>
    <definedName name="_xlnm.Print_Area" localSheetId="2">'Class 3'!$A$2:$B$15</definedName>
    <definedName name="_xlnm.Print_Area" localSheetId="10">Open!$A$1:$J$10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4" l="1"/>
  <c r="G2" i="17"/>
  <c r="G2" i="23"/>
  <c r="J6" i="22"/>
  <c r="J4" i="22"/>
  <c r="J5" i="22"/>
  <c r="J3" i="22"/>
  <c r="J2" i="22"/>
  <c r="I2" i="16"/>
  <c r="J4" i="21"/>
  <c r="J3" i="21"/>
  <c r="J5" i="21"/>
  <c r="J2" i="21"/>
  <c r="J6" i="20"/>
  <c r="J8" i="20"/>
  <c r="J4" i="20"/>
  <c r="J2" i="20"/>
  <c r="J3" i="20"/>
  <c r="J10" i="20"/>
  <c r="J12" i="20"/>
  <c r="J14" i="20"/>
  <c r="J7" i="20"/>
  <c r="J15" i="20"/>
  <c r="J13" i="20"/>
  <c r="J11" i="20"/>
  <c r="J9" i="20"/>
  <c r="J5" i="20"/>
  <c r="J6" i="19"/>
  <c r="J15" i="19"/>
  <c r="J5" i="19"/>
  <c r="J3" i="19"/>
  <c r="J4" i="19"/>
  <c r="J9" i="19"/>
  <c r="J12" i="19"/>
  <c r="J8" i="19"/>
  <c r="J14" i="19"/>
  <c r="J11" i="19"/>
  <c r="J10" i="19"/>
  <c r="J2" i="19"/>
  <c r="J7" i="19"/>
  <c r="J13" i="19"/>
  <c r="J10" i="18"/>
  <c r="J6" i="18"/>
  <c r="J3" i="18"/>
  <c r="J4" i="18"/>
  <c r="J2" i="18"/>
  <c r="J7" i="18"/>
  <c r="J5" i="18"/>
  <c r="J9" i="18"/>
  <c r="J11" i="18"/>
  <c r="J8" i="18"/>
  <c r="J9" i="6"/>
  <c r="J10" i="6"/>
  <c r="J4" i="6"/>
  <c r="J11" i="6"/>
  <c r="J7" i="6"/>
  <c r="J6" i="6"/>
  <c r="J2" i="6"/>
  <c r="J3" i="6"/>
  <c r="J8" i="6"/>
  <c r="J5" i="6"/>
  <c r="I8" i="13" l="1"/>
  <c r="I3" i="13"/>
</calcChain>
</file>

<file path=xl/sharedStrings.xml><?xml version="1.0" encoding="utf-8"?>
<sst xmlns="http://schemas.openxmlformats.org/spreadsheetml/2006/main" count="471" uniqueCount="167">
  <si>
    <t>No</t>
  </si>
  <si>
    <t>Rider</t>
  </si>
  <si>
    <t>BD No</t>
  </si>
  <si>
    <t>Horse</t>
  </si>
  <si>
    <t>Reg No</t>
  </si>
  <si>
    <t>Section</t>
  </si>
  <si>
    <t>Score</t>
  </si>
  <si>
    <t>Coll</t>
  </si>
  <si>
    <t>Percent</t>
  </si>
  <si>
    <t>Place</t>
  </si>
  <si>
    <t>Team Name</t>
  </si>
  <si>
    <t>Test</t>
  </si>
  <si>
    <t xml:space="preserve"> Total</t>
  </si>
  <si>
    <t>Team</t>
  </si>
  <si>
    <t>Reg</t>
  </si>
  <si>
    <t>Open / Under 21</t>
  </si>
  <si>
    <t>133</t>
  </si>
  <si>
    <t>Elizabeth Somers</t>
  </si>
  <si>
    <t>A Somers Breeze</t>
  </si>
  <si>
    <t>1919815</t>
  </si>
  <si>
    <t>1942112</t>
  </si>
  <si>
    <t>Only Fools and Hixham Horses</t>
  </si>
  <si>
    <t>Intro</t>
  </si>
  <si>
    <t>129</t>
  </si>
  <si>
    <t>Bryony Kelso</t>
  </si>
  <si>
    <t>117</t>
  </si>
  <si>
    <t>Olivia Abrey</t>
  </si>
  <si>
    <t>111</t>
  </si>
  <si>
    <t>Barbara Neil-Mitchell</t>
  </si>
  <si>
    <t>108</t>
  </si>
  <si>
    <t>Emma Keddie</t>
  </si>
  <si>
    <t>107</t>
  </si>
  <si>
    <t>Libby Osman</t>
  </si>
  <si>
    <t>104</t>
  </si>
  <si>
    <t>Kacey Salter</t>
  </si>
  <si>
    <t>103</t>
  </si>
  <si>
    <t>Carly Finn</t>
  </si>
  <si>
    <t>101</t>
  </si>
  <si>
    <t>Jacqui Bentley</t>
  </si>
  <si>
    <t>Tylerscross Mackintosh</t>
  </si>
  <si>
    <t>Aida</t>
  </si>
  <si>
    <t>Lusmagh Star (Toby)</t>
  </si>
  <si>
    <t>Blue Oak Lola</t>
  </si>
  <si>
    <t>Chico</t>
  </si>
  <si>
    <t>Pine Fever</t>
  </si>
  <si>
    <t>Smythson</t>
  </si>
  <si>
    <t>Lockhinge Camelot</t>
  </si>
  <si>
    <t/>
  </si>
  <si>
    <t>1920953</t>
  </si>
  <si>
    <t>1943671</t>
  </si>
  <si>
    <t>Unaffiliated</t>
  </si>
  <si>
    <t>139</t>
  </si>
  <si>
    <t>Beau Henry</t>
  </si>
  <si>
    <t>Rathmoney Mist</t>
  </si>
  <si>
    <t>1920203</t>
  </si>
  <si>
    <t>1944378</t>
  </si>
  <si>
    <t>138</t>
  </si>
  <si>
    <t>Hannah Henry</t>
  </si>
  <si>
    <t>120</t>
  </si>
  <si>
    <t>Tracy Turner</t>
  </si>
  <si>
    <t>Lisbanoe</t>
  </si>
  <si>
    <t>Lackbracken Champ</t>
  </si>
  <si>
    <t>1920202</t>
  </si>
  <si>
    <t>1942653</t>
  </si>
  <si>
    <t>1919778</t>
  </si>
  <si>
    <t>55486A</t>
  </si>
  <si>
    <t>Open</t>
  </si>
  <si>
    <t>142</t>
  </si>
  <si>
    <t>Catherine MacLeod-Smith</t>
  </si>
  <si>
    <t>132</t>
  </si>
  <si>
    <t>Charlotte Entwistle</t>
  </si>
  <si>
    <t>122</t>
  </si>
  <si>
    <t>Faye Murphy</t>
  </si>
  <si>
    <t>Coltstown Barnaby Rudge</t>
  </si>
  <si>
    <t>Knockferry galaxy</t>
  </si>
  <si>
    <t>Hop ‘n S’kipp</t>
  </si>
  <si>
    <t>1934658</t>
  </si>
  <si>
    <t xml:space="preserve"> Q Under 21</t>
  </si>
  <si>
    <t>135</t>
  </si>
  <si>
    <t>Rachel Birkbeck</t>
  </si>
  <si>
    <t>134</t>
  </si>
  <si>
    <t>Clare Edwardson</t>
  </si>
  <si>
    <t>105</t>
  </si>
  <si>
    <t>Caroline Comer</t>
  </si>
  <si>
    <t>Sage</t>
  </si>
  <si>
    <t>Primitive Fox</t>
  </si>
  <si>
    <t>Juliana</t>
  </si>
  <si>
    <t>1921065</t>
  </si>
  <si>
    <t>1731475A</t>
  </si>
  <si>
    <t>1921584</t>
  </si>
  <si>
    <t>1632253</t>
  </si>
  <si>
    <t>357839</t>
  </si>
  <si>
    <t>1944374</t>
  </si>
  <si>
    <t>Only Fools have horses</t>
  </si>
  <si>
    <t xml:space="preserve">Only fools have horses.  </t>
  </si>
  <si>
    <t>Prelim</t>
  </si>
  <si>
    <t>143</t>
  </si>
  <si>
    <t>Kirsty Way</t>
  </si>
  <si>
    <t>137</t>
  </si>
  <si>
    <t>Kate Foks-Taylor</t>
  </si>
  <si>
    <t>131</t>
  </si>
  <si>
    <t>Peony Knowles</t>
  </si>
  <si>
    <t>130</t>
  </si>
  <si>
    <t>Ashley Knowles</t>
  </si>
  <si>
    <t>126</t>
  </si>
  <si>
    <t>Sandy Fliri</t>
  </si>
  <si>
    <t>115</t>
  </si>
  <si>
    <t>Sam Bisset</t>
  </si>
  <si>
    <t>112</t>
  </si>
  <si>
    <t>Claire Galler</t>
  </si>
  <si>
    <t>110</t>
  </si>
  <si>
    <t>Issy Riley</t>
  </si>
  <si>
    <t>Polly Anne</t>
  </si>
  <si>
    <t>Lucas</t>
  </si>
  <si>
    <t>Cinnamon Fox</t>
  </si>
  <si>
    <t>KitKat</t>
  </si>
  <si>
    <t>King's Quest</t>
  </si>
  <si>
    <t>The Prankster</t>
  </si>
  <si>
    <t>Knockalla Princess</t>
  </si>
  <si>
    <t>Carrahane Brendan</t>
  </si>
  <si>
    <t>123</t>
  </si>
  <si>
    <t>Lydia Murphy</t>
  </si>
  <si>
    <t>1914073</t>
  </si>
  <si>
    <t>Q Under 21</t>
  </si>
  <si>
    <t>125</t>
  </si>
  <si>
    <t>Lyndsay Hutson</t>
  </si>
  <si>
    <t>Crystal Inspiration</t>
  </si>
  <si>
    <t>1712688</t>
  </si>
  <si>
    <t>1930637</t>
  </si>
  <si>
    <t>116</t>
  </si>
  <si>
    <t>Susanna Morris</t>
  </si>
  <si>
    <t>106</t>
  </si>
  <si>
    <t>Rachel Staples</t>
  </si>
  <si>
    <t>Breeogue Breeze</t>
  </si>
  <si>
    <t>Sandyford Buddy</t>
  </si>
  <si>
    <t>141</t>
  </si>
  <si>
    <t>Nicola Peak</t>
  </si>
  <si>
    <t>114</t>
  </si>
  <si>
    <t>Michaela Fowles</t>
  </si>
  <si>
    <t>113</t>
  </si>
  <si>
    <t>Lorna Ingram</t>
  </si>
  <si>
    <t>Ranger</t>
  </si>
  <si>
    <t>Showdown 1</t>
  </si>
  <si>
    <t>ohh la la</t>
  </si>
  <si>
    <t>119</t>
  </si>
  <si>
    <t>Maureen Millington-Brodie</t>
  </si>
  <si>
    <t>Apollo VII</t>
  </si>
  <si>
    <t>1610816</t>
  </si>
  <si>
    <t>1631225</t>
  </si>
  <si>
    <t>121</t>
  </si>
  <si>
    <t>Julia Wood</t>
  </si>
  <si>
    <t>Raffy</t>
  </si>
  <si>
    <t>118</t>
  </si>
  <si>
    <t>Suzanne Mullenger</t>
  </si>
  <si>
    <t>Killanne Buster</t>
  </si>
  <si>
    <t>136</t>
  </si>
  <si>
    <t>Keith Wrigley</t>
  </si>
  <si>
    <t>Don Ramino</t>
  </si>
  <si>
    <t>124</t>
  </si>
  <si>
    <t>Natalie Pettitt</t>
  </si>
  <si>
    <t>riffelalp</t>
  </si>
  <si>
    <t>Sam Callow</t>
  </si>
  <si>
    <t>Carm Bluebell</t>
  </si>
  <si>
    <t>Rosie O'Sullivan</t>
  </si>
  <si>
    <t>Ashmedow Arwin</t>
  </si>
  <si>
    <t>Junior</t>
  </si>
  <si>
    <t>Louise Metcalf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</si>
</sst>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 Black"/>
      <family val="2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4" fillId="2" borderId="1" xfId="0" applyFont="1" applyFill="1" applyBorder="1"/>
    <xf numFmtId="0" fontId="1" fillId="0" borderId="4" xfId="0" applyFont="1" applyBorder="1" applyAlignment="1">
      <alignment horizontal="center"/>
    </xf>
    <xf numFmtId="0" fontId="4" fillId="2" borderId="5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1" fillId="0" borderId="2" xfId="0" applyFont="1" applyBorder="1"/>
    <xf numFmtId="0" fontId="5" fillId="0" borderId="2" xfId="0" applyFont="1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6" fillId="4" borderId="1" xfId="0" applyFont="1" applyFill="1" applyBorder="1"/>
    <xf numFmtId="2" fontId="6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1" fillId="0" borderId="11" xfId="0" applyFont="1" applyBorder="1"/>
    <xf numFmtId="0" fontId="0" fillId="0" borderId="2" xfId="0" applyBorder="1"/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51"/>
  <sheetViews>
    <sheetView view="pageLayout" topLeftCell="A7" zoomScaleNormal="100" workbookViewId="0">
      <selection activeCell="F17" sqref="F17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9" t="s">
        <v>0</v>
      </c>
      <c r="B1" s="39" t="s">
        <v>1</v>
      </c>
      <c r="C1" s="41" t="s">
        <v>2</v>
      </c>
      <c r="D1" s="39" t="s">
        <v>3</v>
      </c>
      <c r="E1" s="39" t="s">
        <v>0</v>
      </c>
      <c r="F1" s="39" t="s">
        <v>13</v>
      </c>
      <c r="G1" s="39" t="s">
        <v>5</v>
      </c>
      <c r="H1" s="39" t="s">
        <v>6</v>
      </c>
      <c r="I1" s="39" t="s">
        <v>7</v>
      </c>
      <c r="J1" s="40" t="s">
        <v>8</v>
      </c>
      <c r="K1" s="39" t="s">
        <v>9</v>
      </c>
    </row>
    <row r="2" spans="1:11" ht="36" customHeight="1" x14ac:dyDescent="0.25">
      <c r="A2" s="30" t="s">
        <v>16</v>
      </c>
      <c r="B2" s="30" t="s">
        <v>17</v>
      </c>
      <c r="C2" s="30" t="s">
        <v>19</v>
      </c>
      <c r="D2" s="30" t="s">
        <v>18</v>
      </c>
      <c r="E2" s="30" t="s">
        <v>20</v>
      </c>
      <c r="F2" s="30" t="s">
        <v>21</v>
      </c>
      <c r="G2" s="3"/>
      <c r="H2" s="3">
        <v>150</v>
      </c>
      <c r="I2" s="3">
        <v>63</v>
      </c>
      <c r="J2" s="4">
        <f t="shared" ref="J2:J11" si="0">+H2/2.3</f>
        <v>65.217391304347828</v>
      </c>
      <c r="K2" s="3"/>
    </row>
    <row r="3" spans="1:11" ht="36" customHeight="1" x14ac:dyDescent="0.25">
      <c r="A3" s="30" t="s">
        <v>33</v>
      </c>
      <c r="B3" s="30" t="s">
        <v>34</v>
      </c>
      <c r="C3" s="30"/>
      <c r="D3" s="30" t="s">
        <v>44</v>
      </c>
      <c r="E3" s="30"/>
      <c r="F3" s="31" t="s">
        <v>50</v>
      </c>
      <c r="G3" s="11" t="s">
        <v>165</v>
      </c>
      <c r="H3" s="3">
        <v>148</v>
      </c>
      <c r="I3" s="3">
        <v>64</v>
      </c>
      <c r="J3" s="4">
        <f t="shared" si="0"/>
        <v>64.34782608695653</v>
      </c>
      <c r="K3" s="3">
        <v>1</v>
      </c>
    </row>
    <row r="4" spans="1:11" ht="33.75" customHeight="1" x14ac:dyDescent="0.25">
      <c r="A4" s="30" t="s">
        <v>23</v>
      </c>
      <c r="B4" s="30" t="s">
        <v>24</v>
      </c>
      <c r="C4" s="30" t="s">
        <v>47</v>
      </c>
      <c r="D4" s="30" t="s">
        <v>39</v>
      </c>
      <c r="E4" s="30" t="s">
        <v>47</v>
      </c>
      <c r="F4" s="31" t="s">
        <v>50</v>
      </c>
      <c r="G4" s="3" t="s">
        <v>165</v>
      </c>
      <c r="H4" s="3">
        <v>143.5</v>
      </c>
      <c r="I4" s="3">
        <v>62</v>
      </c>
      <c r="J4" s="4">
        <f t="shared" si="0"/>
        <v>62.391304347826093</v>
      </c>
      <c r="K4" s="3">
        <v>2</v>
      </c>
    </row>
    <row r="5" spans="1:11" ht="30" customHeight="1" x14ac:dyDescent="0.25">
      <c r="A5" s="3">
        <v>201</v>
      </c>
      <c r="B5" s="3" t="s">
        <v>163</v>
      </c>
      <c r="C5" s="8"/>
      <c r="D5" s="3" t="s">
        <v>164</v>
      </c>
      <c r="E5" s="3"/>
      <c r="F5" s="31" t="s">
        <v>50</v>
      </c>
      <c r="G5" s="3"/>
      <c r="H5" s="3">
        <v>158.5</v>
      </c>
      <c r="I5" s="3">
        <v>70</v>
      </c>
      <c r="J5" s="4">
        <f t="shared" si="0"/>
        <v>68.913043478260875</v>
      </c>
      <c r="K5" s="3">
        <v>1</v>
      </c>
    </row>
    <row r="6" spans="1:11" ht="30" customHeight="1" x14ac:dyDescent="0.25">
      <c r="A6" s="30" t="s">
        <v>29</v>
      </c>
      <c r="B6" s="30" t="s">
        <v>30</v>
      </c>
      <c r="C6" s="30" t="s">
        <v>47</v>
      </c>
      <c r="D6" s="30" t="s">
        <v>42</v>
      </c>
      <c r="E6" s="30" t="s">
        <v>47</v>
      </c>
      <c r="F6" s="31" t="s">
        <v>50</v>
      </c>
      <c r="G6" s="3"/>
      <c r="H6" s="3">
        <v>147</v>
      </c>
      <c r="I6" s="3">
        <v>64</v>
      </c>
      <c r="J6" s="4">
        <f t="shared" si="0"/>
        <v>63.913043478260875</v>
      </c>
      <c r="K6" s="3">
        <v>2</v>
      </c>
    </row>
    <row r="7" spans="1:11" ht="30" customHeight="1" x14ac:dyDescent="0.25">
      <c r="A7" s="30" t="s">
        <v>31</v>
      </c>
      <c r="B7" s="30" t="s">
        <v>32</v>
      </c>
      <c r="C7" s="30" t="s">
        <v>47</v>
      </c>
      <c r="D7" s="30" t="s">
        <v>43</v>
      </c>
      <c r="E7" s="30" t="s">
        <v>47</v>
      </c>
      <c r="F7" s="31" t="s">
        <v>50</v>
      </c>
      <c r="G7" s="3"/>
      <c r="H7" s="3">
        <v>144.5</v>
      </c>
      <c r="I7" s="3">
        <v>63</v>
      </c>
      <c r="J7" s="4">
        <f t="shared" si="0"/>
        <v>62.826086956521742</v>
      </c>
      <c r="K7" s="3">
        <v>3</v>
      </c>
    </row>
    <row r="8" spans="1:11" ht="30" customHeight="1" x14ac:dyDescent="0.25">
      <c r="A8" s="30" t="s">
        <v>25</v>
      </c>
      <c r="B8" s="30" t="s">
        <v>26</v>
      </c>
      <c r="C8" s="30" t="s">
        <v>47</v>
      </c>
      <c r="D8" s="30" t="s">
        <v>40</v>
      </c>
      <c r="E8" s="30" t="s">
        <v>47</v>
      </c>
      <c r="F8" s="31" t="s">
        <v>50</v>
      </c>
      <c r="G8" s="3"/>
      <c r="H8" s="3">
        <v>144.5</v>
      </c>
      <c r="I8" s="3">
        <v>63</v>
      </c>
      <c r="J8" s="4">
        <f t="shared" si="0"/>
        <v>62.826086956521742</v>
      </c>
      <c r="K8" s="3">
        <v>3</v>
      </c>
    </row>
    <row r="9" spans="1:11" ht="30" customHeight="1" x14ac:dyDescent="0.25">
      <c r="A9" s="30" t="s">
        <v>37</v>
      </c>
      <c r="B9" s="30" t="s">
        <v>38</v>
      </c>
      <c r="C9" s="30" t="s">
        <v>47</v>
      </c>
      <c r="D9" s="30" t="s">
        <v>46</v>
      </c>
      <c r="E9" s="30" t="s">
        <v>47</v>
      </c>
      <c r="F9" s="31" t="s">
        <v>50</v>
      </c>
      <c r="G9" s="31"/>
      <c r="H9" s="3">
        <v>138.5</v>
      </c>
      <c r="I9" s="3">
        <v>60</v>
      </c>
      <c r="J9" s="4">
        <f t="shared" si="0"/>
        <v>60.217391304347828</v>
      </c>
      <c r="K9" s="3">
        <v>5</v>
      </c>
    </row>
    <row r="10" spans="1:11" ht="30" customHeight="1" x14ac:dyDescent="0.25">
      <c r="A10" s="30" t="s">
        <v>27</v>
      </c>
      <c r="B10" s="30" t="s">
        <v>28</v>
      </c>
      <c r="C10" s="30" t="s">
        <v>47</v>
      </c>
      <c r="D10" s="30" t="s">
        <v>41</v>
      </c>
      <c r="E10" s="30" t="s">
        <v>47</v>
      </c>
      <c r="F10" s="31" t="s">
        <v>50</v>
      </c>
      <c r="G10" s="3"/>
      <c r="H10" s="3">
        <v>138.5</v>
      </c>
      <c r="I10" s="3">
        <v>60</v>
      </c>
      <c r="J10" s="4">
        <f t="shared" si="0"/>
        <v>60.217391304347828</v>
      </c>
      <c r="K10" s="3">
        <v>5</v>
      </c>
    </row>
    <row r="11" spans="1:11" ht="30" customHeight="1" x14ac:dyDescent="0.25">
      <c r="A11" s="30" t="s">
        <v>35</v>
      </c>
      <c r="B11" s="30" t="s">
        <v>36</v>
      </c>
      <c r="C11" s="30" t="s">
        <v>47</v>
      </c>
      <c r="D11" s="30" t="s">
        <v>45</v>
      </c>
      <c r="E11" s="30" t="s">
        <v>47</v>
      </c>
      <c r="F11" s="31" t="s">
        <v>50</v>
      </c>
      <c r="G11" s="2"/>
      <c r="H11" s="3">
        <v>137</v>
      </c>
      <c r="I11" s="3">
        <v>59</v>
      </c>
      <c r="J11" s="4">
        <f t="shared" si="0"/>
        <v>59.565217391304351</v>
      </c>
      <c r="K11" s="3">
        <v>6</v>
      </c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9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9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9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9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9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9"/>
      <c r="D23" s="1"/>
      <c r="E23" s="1"/>
      <c r="F23" s="1"/>
      <c r="G23" s="1"/>
      <c r="H23" s="1"/>
      <c r="I23" s="1"/>
      <c r="J23" s="6"/>
      <c r="K23" s="1"/>
    </row>
    <row r="24" spans="1:11" ht="15.75" x14ac:dyDescent="0.25">
      <c r="A24" s="1"/>
      <c r="B24" s="1"/>
      <c r="C24" s="9"/>
      <c r="D24" s="1"/>
      <c r="E24" s="1"/>
      <c r="F24" s="1"/>
      <c r="G24" s="1"/>
      <c r="H24" s="1"/>
      <c r="I24" s="1"/>
      <c r="J24" s="6"/>
      <c r="K24" s="1"/>
    </row>
    <row r="25" spans="1:11" ht="15.75" x14ac:dyDescent="0.25">
      <c r="A25" s="1"/>
      <c r="B25" s="1"/>
      <c r="C25" s="9"/>
      <c r="D25" s="1"/>
      <c r="E25" s="1"/>
      <c r="F25" s="1"/>
      <c r="G25" s="1"/>
      <c r="H25" s="1"/>
      <c r="I25" s="1"/>
      <c r="J25" s="6"/>
      <c r="K25" s="1"/>
    </row>
    <row r="26" spans="1:11" ht="15.75" x14ac:dyDescent="0.25">
      <c r="A26" s="1"/>
      <c r="B26" s="1"/>
      <c r="C26" s="9"/>
      <c r="D26" s="1"/>
      <c r="E26" s="1"/>
      <c r="F26" s="1"/>
      <c r="G26" s="1"/>
      <c r="H26" s="1"/>
      <c r="I26" s="1"/>
      <c r="J26" s="6"/>
      <c r="K26" s="1"/>
    </row>
    <row r="27" spans="1:11" ht="15.75" x14ac:dyDescent="0.25">
      <c r="A27" s="1"/>
      <c r="B27" s="1"/>
      <c r="C27" s="9"/>
      <c r="D27" s="1"/>
      <c r="E27" s="1"/>
      <c r="F27" s="1"/>
      <c r="G27" s="1"/>
      <c r="H27" s="1"/>
      <c r="I27" s="1"/>
      <c r="J27" s="6"/>
      <c r="K27" s="1"/>
    </row>
    <row r="28" spans="1:11" ht="15.75" x14ac:dyDescent="0.25">
      <c r="A28" s="1"/>
      <c r="B28" s="1"/>
      <c r="C28" s="9"/>
      <c r="D28" s="1"/>
      <c r="E28" s="1"/>
      <c r="F28" s="1"/>
      <c r="G28" s="1"/>
      <c r="H28" s="1"/>
      <c r="I28" s="1"/>
      <c r="J28" s="6"/>
      <c r="K28" s="1"/>
    </row>
    <row r="29" spans="1:11" ht="15.75" x14ac:dyDescent="0.25">
      <c r="A29" s="1"/>
      <c r="B29" s="1"/>
      <c r="C29" s="9"/>
      <c r="D29" s="1"/>
      <c r="E29" s="1"/>
      <c r="F29" s="1"/>
      <c r="G29" s="1"/>
      <c r="H29" s="1"/>
      <c r="I29" s="1"/>
      <c r="J29" s="6"/>
      <c r="K29" s="1"/>
    </row>
    <row r="30" spans="1:11" ht="15.75" x14ac:dyDescent="0.25">
      <c r="A30" s="1"/>
      <c r="B30" s="1"/>
      <c r="C30" s="9"/>
      <c r="D30" s="1"/>
      <c r="E30" s="1"/>
      <c r="F30" s="1"/>
      <c r="G30" s="1"/>
      <c r="H30" s="1"/>
      <c r="I30" s="1"/>
      <c r="J30" s="6"/>
      <c r="K30" s="1"/>
    </row>
    <row r="31" spans="1:11" ht="15.75" x14ac:dyDescent="0.25">
      <c r="A31" s="1"/>
      <c r="B31" s="1"/>
      <c r="C31" s="9"/>
      <c r="D31" s="1"/>
      <c r="E31" s="1"/>
      <c r="F31" s="1"/>
      <c r="G31" s="1"/>
      <c r="H31" s="1"/>
      <c r="I31" s="1"/>
      <c r="J31" s="6"/>
      <c r="K31" s="1"/>
    </row>
    <row r="32" spans="1:11" ht="15.75" x14ac:dyDescent="0.25">
      <c r="A32" s="1"/>
      <c r="B32" s="1"/>
      <c r="C32" s="9"/>
      <c r="D32" s="1"/>
      <c r="E32" s="1"/>
      <c r="F32" s="1"/>
      <c r="G32" s="1"/>
      <c r="H32" s="1"/>
      <c r="I32" s="1"/>
      <c r="J32" s="6"/>
      <c r="K32" s="1"/>
    </row>
    <row r="33" spans="1:11" ht="15.75" x14ac:dyDescent="0.25">
      <c r="A33" s="1"/>
      <c r="B33" s="1"/>
      <c r="C33" s="9"/>
      <c r="D33" s="1"/>
      <c r="E33" s="1"/>
      <c r="F33" s="1"/>
      <c r="G33" s="1"/>
      <c r="H33" s="1"/>
      <c r="I33" s="1"/>
      <c r="J33" s="6"/>
      <c r="K33" s="1"/>
    </row>
    <row r="34" spans="1:11" ht="15.75" x14ac:dyDescent="0.25">
      <c r="A34" s="1"/>
      <c r="B34" s="1"/>
      <c r="C34" s="9"/>
      <c r="D34" s="1"/>
      <c r="E34" s="1"/>
      <c r="F34" s="1"/>
      <c r="G34" s="1"/>
      <c r="H34" s="1"/>
      <c r="I34" s="1"/>
      <c r="J34" s="6"/>
      <c r="K34" s="1"/>
    </row>
    <row r="35" spans="1:11" ht="15.75" x14ac:dyDescent="0.25">
      <c r="A35" s="1"/>
      <c r="B35" s="1"/>
      <c r="C35" s="9"/>
      <c r="D35" s="1"/>
      <c r="E35" s="1"/>
      <c r="F35" s="1"/>
      <c r="G35" s="1"/>
      <c r="H35" s="1"/>
      <c r="I35" s="1"/>
      <c r="J35" s="6"/>
      <c r="K35" s="1"/>
    </row>
    <row r="36" spans="1:11" ht="15.75" x14ac:dyDescent="0.25">
      <c r="A36" s="1"/>
      <c r="B36" s="1"/>
      <c r="C36" s="9"/>
      <c r="D36" s="1"/>
      <c r="E36" s="1"/>
      <c r="F36" s="1"/>
      <c r="G36" s="1"/>
      <c r="H36" s="1"/>
      <c r="I36" s="1"/>
      <c r="J36" s="6"/>
      <c r="K36" s="1"/>
    </row>
    <row r="37" spans="1:11" ht="15.75" x14ac:dyDescent="0.25">
      <c r="A37" s="1"/>
      <c r="B37" s="1"/>
      <c r="C37" s="9"/>
      <c r="D37" s="1"/>
      <c r="E37" s="1"/>
      <c r="F37" s="1"/>
      <c r="G37" s="1"/>
      <c r="H37" s="1"/>
      <c r="I37" s="1"/>
      <c r="J37" s="6"/>
      <c r="K37" s="1"/>
    </row>
    <row r="38" spans="1:11" ht="15.75" x14ac:dyDescent="0.25">
      <c r="A38" s="1"/>
      <c r="B38" s="1"/>
      <c r="C38" s="9"/>
      <c r="D38" s="1"/>
      <c r="E38" s="1"/>
      <c r="F38" s="1"/>
      <c r="G38" s="1"/>
      <c r="H38" s="1"/>
      <c r="I38" s="1"/>
      <c r="J38" s="6"/>
      <c r="K38" s="1"/>
    </row>
    <row r="39" spans="1:11" ht="15.75" x14ac:dyDescent="0.25">
      <c r="A39" s="1"/>
      <c r="B39" s="1"/>
      <c r="C39" s="9"/>
      <c r="D39" s="1"/>
      <c r="E39" s="1"/>
      <c r="F39" s="1"/>
      <c r="G39" s="1"/>
      <c r="H39" s="1"/>
      <c r="I39" s="1"/>
      <c r="J39" s="6"/>
      <c r="K39" s="1"/>
    </row>
    <row r="40" spans="1:11" ht="15.75" x14ac:dyDescent="0.25">
      <c r="A40" s="1"/>
      <c r="B40" s="1"/>
      <c r="C40" s="9"/>
      <c r="D40" s="1"/>
      <c r="E40" s="1"/>
      <c r="F40" s="1"/>
      <c r="G40" s="1"/>
      <c r="H40" s="1"/>
      <c r="I40" s="1"/>
      <c r="J40" s="6"/>
      <c r="K40" s="1"/>
    </row>
    <row r="41" spans="1:11" ht="15.75" x14ac:dyDescent="0.25">
      <c r="A41" s="1"/>
      <c r="B41" s="1"/>
      <c r="C41" s="9"/>
      <c r="D41" s="1"/>
      <c r="E41" s="1"/>
      <c r="F41" s="1"/>
      <c r="G41" s="1"/>
      <c r="H41" s="1"/>
      <c r="I41" s="1"/>
      <c r="J41" s="6"/>
      <c r="K41" s="1"/>
    </row>
    <row r="42" spans="1:11" ht="15.75" x14ac:dyDescent="0.25">
      <c r="A42" s="1"/>
      <c r="B42" s="1"/>
      <c r="C42" s="9"/>
      <c r="D42" s="1"/>
      <c r="E42" s="1"/>
      <c r="F42" s="1"/>
      <c r="G42" s="1"/>
      <c r="H42" s="1"/>
      <c r="I42" s="1"/>
      <c r="J42" s="6"/>
      <c r="K42" s="1"/>
    </row>
    <row r="43" spans="1:11" ht="15.75" x14ac:dyDescent="0.25">
      <c r="A43" s="1"/>
      <c r="B43" s="1"/>
      <c r="C43" s="9"/>
      <c r="D43" s="1"/>
      <c r="E43" s="1"/>
      <c r="F43" s="1"/>
      <c r="G43" s="1"/>
      <c r="H43" s="1"/>
      <c r="I43" s="1"/>
      <c r="J43" s="6"/>
      <c r="K43" s="1"/>
    </row>
    <row r="44" spans="1:11" ht="15.75" x14ac:dyDescent="0.25">
      <c r="A44" s="1"/>
      <c r="B44" s="1"/>
      <c r="C44" s="9"/>
      <c r="D44" s="1"/>
      <c r="E44" s="1"/>
      <c r="F44" s="1"/>
      <c r="G44" s="1"/>
      <c r="H44" s="1"/>
      <c r="I44" s="1"/>
      <c r="J44" s="6"/>
      <c r="K44" s="1"/>
    </row>
    <row r="45" spans="1:11" ht="15.75" x14ac:dyDescent="0.25">
      <c r="A45" s="1"/>
      <c r="B45" s="1"/>
      <c r="C45" s="9"/>
      <c r="D45" s="1"/>
      <c r="E45" s="1"/>
      <c r="F45" s="1"/>
      <c r="G45" s="1"/>
      <c r="H45" s="1"/>
      <c r="I45" s="1"/>
      <c r="J45" s="6"/>
      <c r="K45" s="1"/>
    </row>
    <row r="46" spans="1:11" ht="15.75" x14ac:dyDescent="0.25">
      <c r="A46" s="1"/>
      <c r="B46" s="1"/>
      <c r="C46" s="9"/>
      <c r="D46" s="1"/>
      <c r="E46" s="1"/>
      <c r="F46" s="1"/>
      <c r="G46" s="1"/>
      <c r="H46" s="1"/>
      <c r="I46" s="1"/>
      <c r="J46" s="6"/>
      <c r="K46" s="1"/>
    </row>
    <row r="47" spans="1:11" ht="15.75" x14ac:dyDescent="0.25">
      <c r="A47" s="1"/>
      <c r="B47" s="1"/>
      <c r="C47" s="9"/>
      <c r="D47" s="1"/>
      <c r="E47" s="1"/>
      <c r="F47" s="1"/>
      <c r="G47" s="1"/>
      <c r="H47" s="1"/>
      <c r="I47" s="1"/>
      <c r="J47" s="6"/>
      <c r="K47" s="1"/>
    </row>
    <row r="48" spans="1:11" ht="15.75" x14ac:dyDescent="0.25">
      <c r="A48" s="1"/>
      <c r="B48" s="1"/>
      <c r="C48" s="9"/>
      <c r="D48" s="1"/>
      <c r="E48" s="1"/>
      <c r="F48" s="1"/>
      <c r="G48" s="1"/>
      <c r="H48" s="1"/>
      <c r="I48" s="1"/>
      <c r="J48" s="6"/>
      <c r="K48" s="1"/>
    </row>
    <row r="49" spans="1:11" ht="15.75" x14ac:dyDescent="0.25">
      <c r="A49" s="1"/>
      <c r="B49" s="1"/>
      <c r="C49" s="9"/>
      <c r="D49" s="1"/>
      <c r="E49" s="1"/>
      <c r="F49" s="1"/>
      <c r="G49" s="1"/>
      <c r="H49" s="1"/>
      <c r="I49" s="1"/>
      <c r="J49" s="6"/>
      <c r="K49" s="1"/>
    </row>
    <row r="50" spans="1:11" ht="15.75" x14ac:dyDescent="0.25">
      <c r="A50" s="1"/>
      <c r="B50" s="1"/>
      <c r="C50" s="9"/>
      <c r="D50" s="1"/>
      <c r="E50" s="1"/>
      <c r="F50" s="1"/>
      <c r="G50" s="1"/>
      <c r="H50" s="1"/>
      <c r="I50" s="1"/>
      <c r="J50" s="6"/>
      <c r="K50" s="1"/>
    </row>
    <row r="51" spans="1:11" ht="15.75" x14ac:dyDescent="0.25">
      <c r="A51" s="1"/>
      <c r="B51" s="1"/>
      <c r="C51" s="9"/>
      <c r="D51" s="1"/>
      <c r="E51" s="1"/>
      <c r="F51" s="1"/>
      <c r="G51" s="1"/>
      <c r="H51" s="1"/>
      <c r="I51" s="1"/>
      <c r="J51" s="6"/>
      <c r="K51" s="1"/>
    </row>
  </sheetData>
  <sortState xmlns:xlrd2="http://schemas.microsoft.com/office/spreadsheetml/2017/richdata2" ref="A2:K11">
    <sortCondition ref="F2:F11"/>
    <sortCondition ref="G2:G11"/>
    <sortCondition descending="1" ref="H2:H11"/>
    <sortCondition descending="1" ref="I2:I11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B (Incl TQ)&amp;R&amp;"-,Bold"&amp;12Judge :  
Michael Daniels</oddHeader>
    <oddFooter>&amp;CSilver Leys Equestrian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</sheetPr>
  <dimension ref="A1:H28"/>
  <sheetViews>
    <sheetView view="pageLayout" zoomScaleNormal="100" workbookViewId="0">
      <selection activeCell="C6" sqref="C6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39" t="s">
        <v>0</v>
      </c>
      <c r="B1" s="39" t="s">
        <v>1</v>
      </c>
      <c r="C1" s="39" t="s">
        <v>3</v>
      </c>
      <c r="D1" s="39" t="s">
        <v>5</v>
      </c>
      <c r="E1" s="39" t="s">
        <v>6</v>
      </c>
      <c r="F1" s="39" t="s">
        <v>7</v>
      </c>
      <c r="G1" s="39" t="s">
        <v>8</v>
      </c>
      <c r="H1" s="39" t="s">
        <v>9</v>
      </c>
    </row>
    <row r="2" spans="1:8" ht="33" customHeight="1" x14ac:dyDescent="0.25">
      <c r="A2" s="30" t="s">
        <v>158</v>
      </c>
      <c r="B2" s="30" t="s">
        <v>159</v>
      </c>
      <c r="C2" s="30" t="s">
        <v>160</v>
      </c>
      <c r="D2" s="3"/>
      <c r="E2" s="3">
        <v>250</v>
      </c>
      <c r="F2" s="3">
        <v>54</v>
      </c>
      <c r="G2" s="5">
        <f>+E2/3.7</f>
        <v>67.567567567567565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</sheetData>
  <pageMargins left="0.7" right="0.7" top="0.75" bottom="0.75" header="0.3" footer="0.3"/>
  <pageSetup paperSize="9" orientation="landscape" r:id="rId1"/>
  <headerFooter>
    <oddHeader>&amp;L&amp;"-,Bold"&amp;12Class 8&amp;C&amp;"-,Bold"&amp;12Advanced Medium 93&amp;R&amp;"-,Bold"&amp;12Judge :
Penny Connolly</oddHeader>
    <oddFooter>&amp;CSilver Leys Equestrian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J10"/>
  <sheetViews>
    <sheetView tabSelected="1" view="pageLayout" zoomScaleNormal="100" workbookViewId="0">
      <selection activeCell="D7" sqref="D7"/>
    </sheetView>
  </sheetViews>
  <sheetFormatPr defaultRowHeight="15" x14ac:dyDescent="0.25"/>
  <cols>
    <col min="1" max="1" width="26" bestFit="1" customWidth="1"/>
    <col min="2" max="2" width="4.7109375" bestFit="1" customWidth="1"/>
    <col min="3" max="3" width="7" bestFit="1" customWidth="1"/>
    <col min="4" max="4" width="20.7109375" customWidth="1"/>
    <col min="5" max="5" width="9" bestFit="1" customWidth="1"/>
    <col min="6" max="6" width="23.28515625" customWidth="1"/>
    <col min="7" max="7" width="9.5703125" bestFit="1" customWidth="1"/>
    <col min="8" max="8" width="11.28515625" style="29" bestFit="1" customWidth="1"/>
    <col min="9" max="9" width="9.140625" style="29"/>
  </cols>
  <sheetData>
    <row r="1" spans="1:10" s="1" customFormat="1" ht="24.95" customHeight="1" thickBot="1" x14ac:dyDescent="0.45">
      <c r="A1" s="14" t="s">
        <v>10</v>
      </c>
      <c r="B1" s="22" t="s">
        <v>0</v>
      </c>
      <c r="C1" s="22" t="s">
        <v>11</v>
      </c>
      <c r="D1" s="12" t="s">
        <v>1</v>
      </c>
      <c r="E1" s="12" t="s">
        <v>0</v>
      </c>
      <c r="F1" s="12" t="s">
        <v>3</v>
      </c>
      <c r="G1" s="12" t="s">
        <v>14</v>
      </c>
      <c r="H1" s="23" t="s">
        <v>8</v>
      </c>
      <c r="I1" s="24" t="s">
        <v>12</v>
      </c>
      <c r="J1" s="18" t="s">
        <v>9</v>
      </c>
    </row>
    <row r="2" spans="1:10" s="1" customFormat="1" ht="24.95" customHeight="1" x14ac:dyDescent="0.25">
      <c r="A2" s="15"/>
      <c r="B2" s="13">
        <v>133</v>
      </c>
      <c r="C2" s="8" t="s">
        <v>22</v>
      </c>
      <c r="D2" s="30" t="s">
        <v>17</v>
      </c>
      <c r="E2" s="30" t="s">
        <v>19</v>
      </c>
      <c r="F2" s="30" t="s">
        <v>18</v>
      </c>
      <c r="G2" s="30" t="s">
        <v>20</v>
      </c>
      <c r="H2" s="25">
        <v>65.22</v>
      </c>
      <c r="I2" s="26"/>
      <c r="J2" s="19"/>
    </row>
    <row r="3" spans="1:10" s="1" customFormat="1" ht="24.95" customHeight="1" x14ac:dyDescent="0.25">
      <c r="A3" s="30" t="s">
        <v>21</v>
      </c>
      <c r="B3" s="30" t="s">
        <v>78</v>
      </c>
      <c r="C3" s="3" t="s">
        <v>95</v>
      </c>
      <c r="D3" s="30" t="s">
        <v>79</v>
      </c>
      <c r="E3" s="30" t="s">
        <v>87</v>
      </c>
      <c r="F3" s="30" t="s">
        <v>84</v>
      </c>
      <c r="G3" s="30" t="s">
        <v>88</v>
      </c>
      <c r="H3" s="25">
        <v>64.63</v>
      </c>
      <c r="I3" s="27">
        <f>SUM(H2:H5)</f>
        <v>191.89</v>
      </c>
      <c r="J3" s="20">
        <v>1</v>
      </c>
    </row>
    <row r="4" spans="1:10" s="1" customFormat="1" ht="24.95" customHeight="1" x14ac:dyDescent="0.25">
      <c r="A4" s="16"/>
      <c r="B4" s="30" t="s">
        <v>80</v>
      </c>
      <c r="C4" s="3" t="s">
        <v>95</v>
      </c>
      <c r="D4" s="30" t="s">
        <v>81</v>
      </c>
      <c r="E4" s="30" t="s">
        <v>89</v>
      </c>
      <c r="F4" s="30" t="s">
        <v>85</v>
      </c>
      <c r="G4" s="30" t="s">
        <v>90</v>
      </c>
      <c r="H4" s="25">
        <v>62.04</v>
      </c>
      <c r="I4" s="27"/>
      <c r="J4" s="20"/>
    </row>
    <row r="5" spans="1:10" s="1" customFormat="1" ht="24.95" customHeight="1" thickBot="1" x14ac:dyDescent="0.3">
      <c r="A5" s="17"/>
      <c r="B5" s="13"/>
      <c r="C5" s="8"/>
      <c r="D5" s="3"/>
      <c r="E5" s="31"/>
      <c r="F5" s="3"/>
      <c r="G5" s="35"/>
      <c r="H5" s="25"/>
      <c r="I5" s="28"/>
      <c r="J5" s="21"/>
    </row>
    <row r="6" spans="1:10" s="1" customFormat="1" ht="6" customHeight="1" thickBot="1" x14ac:dyDescent="0.3">
      <c r="A6" s="44"/>
      <c r="B6" s="45"/>
      <c r="C6" s="45"/>
      <c r="D6" s="45"/>
      <c r="E6" s="45"/>
      <c r="F6" s="45"/>
      <c r="G6" s="45"/>
      <c r="H6" s="45"/>
      <c r="I6" s="46"/>
      <c r="J6" s="47"/>
    </row>
    <row r="7" spans="1:10" s="1" customFormat="1" ht="24.95" customHeight="1" x14ac:dyDescent="0.25">
      <c r="A7" s="42"/>
      <c r="B7" s="30" t="s">
        <v>56</v>
      </c>
      <c r="C7" s="3" t="s">
        <v>95</v>
      </c>
      <c r="D7" s="30" t="s">
        <v>57</v>
      </c>
      <c r="E7" s="30" t="s">
        <v>62</v>
      </c>
      <c r="F7" s="30" t="s">
        <v>60</v>
      </c>
      <c r="G7" s="30" t="s">
        <v>63</v>
      </c>
      <c r="H7" s="25">
        <v>61.62</v>
      </c>
      <c r="I7" s="26"/>
      <c r="J7" s="19"/>
    </row>
    <row r="8" spans="1:10" s="1" customFormat="1" ht="24.95" customHeight="1" x14ac:dyDescent="0.25">
      <c r="A8" s="43" t="s">
        <v>94</v>
      </c>
      <c r="B8" s="30" t="s">
        <v>82</v>
      </c>
      <c r="C8" s="3" t="s">
        <v>95</v>
      </c>
      <c r="D8" s="30" t="s">
        <v>83</v>
      </c>
      <c r="E8" s="30" t="s">
        <v>91</v>
      </c>
      <c r="F8" s="30" t="s">
        <v>86</v>
      </c>
      <c r="G8" s="30" t="s">
        <v>92</v>
      </c>
      <c r="H8" s="25">
        <v>66.849999999999994</v>
      </c>
      <c r="I8" s="27">
        <f>SUM(H7:H10)</f>
        <v>191.06</v>
      </c>
      <c r="J8" s="20">
        <v>2</v>
      </c>
    </row>
    <row r="9" spans="1:10" s="1" customFormat="1" ht="24.95" customHeight="1" x14ac:dyDescent="0.25">
      <c r="A9" s="16"/>
      <c r="B9" s="13">
        <v>139</v>
      </c>
      <c r="C9" s="8" t="s">
        <v>95</v>
      </c>
      <c r="D9" s="30" t="s">
        <v>52</v>
      </c>
      <c r="E9" s="30" t="s">
        <v>54</v>
      </c>
      <c r="F9" s="30" t="s">
        <v>53</v>
      </c>
      <c r="G9" s="30" t="s">
        <v>55</v>
      </c>
      <c r="H9" s="25">
        <v>62.59</v>
      </c>
      <c r="I9" s="27"/>
      <c r="J9" s="20"/>
    </row>
    <row r="10" spans="1:10" s="1" customFormat="1" ht="24.95" customHeight="1" thickBot="1" x14ac:dyDescent="0.3">
      <c r="A10" s="17"/>
      <c r="B10" s="13"/>
      <c r="C10" s="8"/>
      <c r="D10" s="3"/>
      <c r="E10" s="3"/>
      <c r="F10" s="3"/>
      <c r="G10" s="34"/>
      <c r="H10" s="25"/>
      <c r="I10" s="28"/>
      <c r="J10" s="21"/>
    </row>
  </sheetData>
  <mergeCells count="1">
    <mergeCell ref="A6:J6"/>
  </mergeCells>
  <pageMargins left="0.7" right="0.7" top="0.75" bottom="0.75" header="0.3" footer="0.3"/>
  <pageSetup paperSize="9" orientation="landscape" r:id="rId1"/>
  <headerFooter>
    <oddHeader>&amp;L&amp;"-,Bold"&amp;12TEAM QUEST&amp;C&amp;"-,Bold"&amp;12OPEN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K56"/>
  <sheetViews>
    <sheetView view="pageLayout" topLeftCell="A7" zoomScaleNormal="100" workbookViewId="0">
      <selection activeCell="B15" sqref="B15"/>
    </sheetView>
  </sheetViews>
  <sheetFormatPr defaultRowHeight="15" x14ac:dyDescent="0.25"/>
  <cols>
    <col min="1" max="1" width="4.42578125" bestFit="1" customWidth="1"/>
    <col min="2" max="2" width="24.28515625" bestFit="1" customWidth="1"/>
    <col min="3" max="3" width="8.140625" style="10" customWidth="1"/>
    <col min="4" max="4" width="24" bestFit="1" customWidth="1"/>
    <col min="5" max="5" width="7.42578125" customWidth="1"/>
    <col min="6" max="6" width="19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0</v>
      </c>
      <c r="F1" s="39" t="s">
        <v>15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</row>
    <row r="2" spans="1:11" ht="36" customHeight="1" x14ac:dyDescent="0.25">
      <c r="A2" s="30" t="s">
        <v>51</v>
      </c>
      <c r="B2" s="30" t="s">
        <v>52</v>
      </c>
      <c r="C2" s="30" t="s">
        <v>54</v>
      </c>
      <c r="D2" s="30" t="s">
        <v>53</v>
      </c>
      <c r="E2" s="30" t="s">
        <v>55</v>
      </c>
      <c r="F2" s="31" t="s">
        <v>77</v>
      </c>
      <c r="G2" s="3"/>
      <c r="H2" s="3">
        <v>158.5</v>
      </c>
      <c r="I2" s="3">
        <v>69</v>
      </c>
      <c r="J2" s="4">
        <f t="shared" ref="J2:J11" si="0">+H2/2.3</f>
        <v>68.913043478260875</v>
      </c>
      <c r="K2" s="3">
        <v>1</v>
      </c>
    </row>
    <row r="3" spans="1:11" ht="36" customHeight="1" x14ac:dyDescent="0.25">
      <c r="A3" s="30" t="s">
        <v>56</v>
      </c>
      <c r="B3" s="30" t="s">
        <v>57</v>
      </c>
      <c r="C3" s="30" t="s">
        <v>62</v>
      </c>
      <c r="D3" s="30" t="s">
        <v>60</v>
      </c>
      <c r="E3" s="30" t="s">
        <v>63</v>
      </c>
      <c r="F3" s="31" t="s">
        <v>66</v>
      </c>
      <c r="G3" s="2"/>
      <c r="H3" s="3">
        <v>153</v>
      </c>
      <c r="I3" s="3">
        <v>68</v>
      </c>
      <c r="J3" s="4">
        <f t="shared" si="0"/>
        <v>66.521739130434781</v>
      </c>
      <c r="K3" s="2">
        <v>1</v>
      </c>
    </row>
    <row r="4" spans="1:11" ht="33.75" customHeight="1" x14ac:dyDescent="0.25">
      <c r="A4" s="30" t="s">
        <v>58</v>
      </c>
      <c r="B4" s="30" t="s">
        <v>59</v>
      </c>
      <c r="C4" s="30" t="s">
        <v>64</v>
      </c>
      <c r="D4" s="30" t="s">
        <v>61</v>
      </c>
      <c r="E4" s="30" t="s">
        <v>65</v>
      </c>
      <c r="F4" s="31" t="s">
        <v>66</v>
      </c>
      <c r="G4" s="3"/>
      <c r="H4" s="3">
        <v>153</v>
      </c>
      <c r="I4" s="3">
        <v>67</v>
      </c>
      <c r="J4" s="4">
        <f t="shared" si="0"/>
        <v>66.521739130434781</v>
      </c>
      <c r="K4" s="3">
        <v>2</v>
      </c>
    </row>
    <row r="5" spans="1:11" ht="30" customHeight="1" x14ac:dyDescent="0.25">
      <c r="A5" s="30" t="s">
        <v>33</v>
      </c>
      <c r="B5" s="30" t="s">
        <v>34</v>
      </c>
      <c r="C5" s="30"/>
      <c r="D5" s="30" t="s">
        <v>44</v>
      </c>
      <c r="E5" s="30"/>
      <c r="F5" s="3" t="s">
        <v>50</v>
      </c>
      <c r="G5" s="11" t="s">
        <v>165</v>
      </c>
      <c r="H5" s="3">
        <v>156.5</v>
      </c>
      <c r="I5" s="3">
        <v>68</v>
      </c>
      <c r="J5" s="4">
        <f t="shared" si="0"/>
        <v>68.043478260869577</v>
      </c>
      <c r="K5" s="3">
        <v>1</v>
      </c>
    </row>
    <row r="6" spans="1:11" ht="30" customHeight="1" x14ac:dyDescent="0.25">
      <c r="A6" s="30" t="s">
        <v>23</v>
      </c>
      <c r="B6" s="30" t="s">
        <v>24</v>
      </c>
      <c r="C6" s="30"/>
      <c r="D6" s="30" t="s">
        <v>39</v>
      </c>
      <c r="E6" s="30"/>
      <c r="F6" s="3" t="s">
        <v>50</v>
      </c>
      <c r="G6" s="3" t="s">
        <v>165</v>
      </c>
      <c r="H6" s="3">
        <v>155</v>
      </c>
      <c r="I6" s="3">
        <v>68</v>
      </c>
      <c r="J6" s="4">
        <f t="shared" si="0"/>
        <v>67.391304347826093</v>
      </c>
      <c r="K6" s="3">
        <v>2</v>
      </c>
    </row>
    <row r="7" spans="1:11" ht="30" customHeight="1" x14ac:dyDescent="0.25">
      <c r="A7" s="30" t="s">
        <v>71</v>
      </c>
      <c r="B7" s="30" t="s">
        <v>72</v>
      </c>
      <c r="C7" s="30"/>
      <c r="D7" s="30" t="s">
        <v>75</v>
      </c>
      <c r="E7" s="30"/>
      <c r="F7" s="3" t="s">
        <v>50</v>
      </c>
      <c r="G7" s="3"/>
      <c r="H7" s="3">
        <v>156.5</v>
      </c>
      <c r="I7" s="3">
        <v>69</v>
      </c>
      <c r="J7" s="4">
        <f t="shared" si="0"/>
        <v>68.043478260869577</v>
      </c>
      <c r="K7" s="3">
        <v>1</v>
      </c>
    </row>
    <row r="8" spans="1:11" ht="30" customHeight="1" x14ac:dyDescent="0.25">
      <c r="A8" s="30" t="s">
        <v>37</v>
      </c>
      <c r="B8" s="30" t="s">
        <v>38</v>
      </c>
      <c r="C8" s="30" t="s">
        <v>47</v>
      </c>
      <c r="D8" s="30" t="s">
        <v>46</v>
      </c>
      <c r="E8" s="30" t="s">
        <v>47</v>
      </c>
      <c r="F8" s="3" t="s">
        <v>50</v>
      </c>
      <c r="G8" s="3"/>
      <c r="H8" s="3">
        <v>147</v>
      </c>
      <c r="I8" s="3">
        <v>64</v>
      </c>
      <c r="J8" s="4">
        <f t="shared" si="0"/>
        <v>63.913043478260875</v>
      </c>
      <c r="K8" s="3">
        <v>2</v>
      </c>
    </row>
    <row r="9" spans="1:11" ht="30" customHeight="1" x14ac:dyDescent="0.25">
      <c r="A9" s="30" t="s">
        <v>69</v>
      </c>
      <c r="B9" s="30" t="s">
        <v>70</v>
      </c>
      <c r="C9" s="30"/>
      <c r="D9" s="30" t="s">
        <v>74</v>
      </c>
      <c r="E9" s="30"/>
      <c r="F9" s="3" t="s">
        <v>50</v>
      </c>
      <c r="G9" s="3"/>
      <c r="H9" s="3">
        <v>146.5</v>
      </c>
      <c r="I9" s="3">
        <v>64</v>
      </c>
      <c r="J9" s="4">
        <f t="shared" si="0"/>
        <v>63.695652173913047</v>
      </c>
      <c r="K9" s="3">
        <v>3</v>
      </c>
    </row>
    <row r="10" spans="1:11" ht="30" customHeight="1" x14ac:dyDescent="0.25">
      <c r="A10" s="30" t="s">
        <v>27</v>
      </c>
      <c r="B10" s="30" t="s">
        <v>28</v>
      </c>
      <c r="C10" s="30"/>
      <c r="D10" s="30" t="s">
        <v>41</v>
      </c>
      <c r="E10" s="30"/>
      <c r="F10" s="3" t="s">
        <v>50</v>
      </c>
      <c r="G10" s="3"/>
      <c r="H10" s="3">
        <v>141</v>
      </c>
      <c r="I10" s="3">
        <v>62</v>
      </c>
      <c r="J10" s="4">
        <f t="shared" si="0"/>
        <v>61.304347826086961</v>
      </c>
      <c r="K10" s="3">
        <v>4</v>
      </c>
    </row>
    <row r="11" spans="1:11" ht="30" customHeight="1" x14ac:dyDescent="0.25">
      <c r="A11" s="30" t="s">
        <v>67</v>
      </c>
      <c r="B11" s="30" t="s">
        <v>68</v>
      </c>
      <c r="C11" s="30"/>
      <c r="D11" s="30" t="s">
        <v>73</v>
      </c>
      <c r="E11" s="30"/>
      <c r="F11" s="3" t="s">
        <v>50</v>
      </c>
      <c r="G11" s="3"/>
      <c r="H11" s="3">
        <v>140.5</v>
      </c>
      <c r="I11" s="3">
        <v>61</v>
      </c>
      <c r="J11" s="4">
        <f t="shared" si="0"/>
        <v>61.086956521739133</v>
      </c>
      <c r="K11" s="3">
        <v>5</v>
      </c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9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9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9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9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9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9"/>
      <c r="D23" s="1"/>
      <c r="E23" s="1"/>
      <c r="F23" s="1"/>
      <c r="G23" s="1"/>
      <c r="H23" s="1"/>
      <c r="I23" s="1"/>
      <c r="J23" s="6"/>
      <c r="K23" s="1"/>
    </row>
    <row r="24" spans="1:11" ht="15.75" x14ac:dyDescent="0.25">
      <c r="A24" s="1"/>
      <c r="B24" s="1"/>
      <c r="C24" s="9"/>
      <c r="D24" s="1"/>
      <c r="E24" s="1"/>
      <c r="F24" s="1"/>
      <c r="G24" s="1"/>
      <c r="H24" s="1"/>
      <c r="I24" s="1"/>
      <c r="J24" s="6"/>
      <c r="K24" s="1"/>
    </row>
    <row r="25" spans="1:11" ht="15.75" x14ac:dyDescent="0.25">
      <c r="A25" s="1"/>
      <c r="B25" s="1"/>
      <c r="C25" s="9"/>
      <c r="D25" s="1"/>
      <c r="E25" s="1"/>
      <c r="F25" s="1"/>
      <c r="G25" s="1"/>
      <c r="H25" s="1"/>
      <c r="I25" s="1"/>
      <c r="J25" s="6"/>
      <c r="K25" s="1"/>
    </row>
    <row r="26" spans="1:11" ht="15.75" x14ac:dyDescent="0.25">
      <c r="A26" s="1"/>
      <c r="B26" s="1"/>
      <c r="C26" s="9"/>
      <c r="D26" s="1"/>
      <c r="E26" s="1"/>
      <c r="F26" s="1"/>
      <c r="G26" s="1"/>
      <c r="H26" s="1"/>
      <c r="I26" s="1"/>
      <c r="J26" s="6"/>
      <c r="K26" s="1"/>
    </row>
    <row r="27" spans="1:11" ht="15.75" x14ac:dyDescent="0.25">
      <c r="A27" s="1"/>
      <c r="B27" s="1"/>
      <c r="C27" s="9"/>
      <c r="D27" s="1"/>
      <c r="E27" s="1"/>
      <c r="F27" s="1"/>
      <c r="G27" s="1"/>
      <c r="H27" s="1"/>
      <c r="I27" s="1"/>
      <c r="J27" s="6"/>
      <c r="K27" s="1"/>
    </row>
    <row r="28" spans="1:11" ht="15.75" x14ac:dyDescent="0.25">
      <c r="A28" s="1"/>
      <c r="B28" s="1"/>
      <c r="C28" s="9"/>
      <c r="D28" s="1"/>
      <c r="E28" s="1"/>
      <c r="F28" s="1"/>
      <c r="G28" s="1"/>
      <c r="H28" s="1"/>
      <c r="I28" s="1"/>
      <c r="J28" s="6"/>
      <c r="K28" s="1"/>
    </row>
    <row r="29" spans="1:11" ht="15.75" x14ac:dyDescent="0.25">
      <c r="A29" s="1"/>
      <c r="B29" s="1"/>
      <c r="C29" s="9"/>
      <c r="D29" s="1"/>
      <c r="E29" s="1"/>
      <c r="F29" s="1"/>
      <c r="G29" s="1"/>
      <c r="H29" s="1"/>
      <c r="I29" s="1"/>
      <c r="J29" s="6"/>
      <c r="K29" s="1"/>
    </row>
    <row r="30" spans="1:11" ht="15.75" x14ac:dyDescent="0.25">
      <c r="A30" s="1"/>
      <c r="B30" s="1"/>
      <c r="C30" s="9"/>
      <c r="D30" s="1"/>
      <c r="E30" s="1"/>
      <c r="F30" s="1"/>
      <c r="G30" s="1"/>
      <c r="H30" s="1"/>
      <c r="I30" s="1"/>
      <c r="J30" s="6"/>
      <c r="K30" s="1"/>
    </row>
    <row r="31" spans="1:11" ht="15.75" x14ac:dyDescent="0.25">
      <c r="A31" s="1"/>
      <c r="B31" s="1"/>
      <c r="C31" s="9"/>
      <c r="D31" s="1"/>
      <c r="E31" s="1"/>
      <c r="F31" s="1"/>
      <c r="G31" s="1"/>
      <c r="H31" s="1"/>
      <c r="I31" s="1"/>
      <c r="J31" s="6"/>
      <c r="K31" s="1"/>
    </row>
    <row r="32" spans="1:11" ht="15.75" x14ac:dyDescent="0.25">
      <c r="A32" s="1"/>
      <c r="B32" s="1"/>
      <c r="C32" s="9"/>
      <c r="D32" s="1"/>
      <c r="E32" s="1"/>
      <c r="F32" s="1"/>
      <c r="G32" s="1"/>
      <c r="H32" s="1"/>
      <c r="I32" s="1"/>
      <c r="J32" s="6"/>
      <c r="K32" s="1"/>
    </row>
    <row r="33" spans="1:11" ht="15.75" x14ac:dyDescent="0.25">
      <c r="A33" s="1"/>
      <c r="B33" s="1"/>
      <c r="C33" s="9"/>
      <c r="D33" s="1"/>
      <c r="E33" s="1"/>
      <c r="F33" s="1"/>
      <c r="G33" s="1"/>
      <c r="H33" s="1"/>
      <c r="I33" s="1"/>
      <c r="J33" s="6"/>
      <c r="K33" s="1"/>
    </row>
    <row r="34" spans="1:11" ht="15.75" x14ac:dyDescent="0.25">
      <c r="A34" s="1"/>
      <c r="B34" s="1"/>
      <c r="C34" s="9"/>
      <c r="D34" s="1"/>
      <c r="E34" s="1"/>
      <c r="F34" s="1"/>
      <c r="G34" s="1"/>
      <c r="H34" s="1"/>
      <c r="I34" s="1"/>
      <c r="J34" s="6"/>
      <c r="K34" s="1"/>
    </row>
    <row r="35" spans="1:11" ht="15.75" x14ac:dyDescent="0.25">
      <c r="A35" s="1"/>
      <c r="B35" s="1"/>
      <c r="C35" s="9"/>
      <c r="D35" s="1"/>
      <c r="E35" s="1"/>
      <c r="F35" s="1"/>
      <c r="G35" s="1"/>
      <c r="H35" s="1"/>
      <c r="I35" s="1"/>
      <c r="J35" s="6"/>
      <c r="K35" s="1"/>
    </row>
    <row r="36" spans="1:11" ht="15.75" x14ac:dyDescent="0.25">
      <c r="A36" s="1"/>
      <c r="B36" s="1"/>
      <c r="C36" s="9"/>
      <c r="D36" s="1"/>
      <c r="E36" s="1"/>
      <c r="F36" s="1"/>
      <c r="G36" s="1"/>
      <c r="H36" s="1"/>
      <c r="I36" s="1"/>
      <c r="J36" s="6"/>
      <c r="K36" s="1"/>
    </row>
    <row r="37" spans="1:11" ht="15.75" x14ac:dyDescent="0.25">
      <c r="A37" s="1"/>
      <c r="B37" s="1"/>
      <c r="C37" s="9"/>
      <c r="D37" s="1"/>
      <c r="E37" s="1"/>
      <c r="F37" s="1"/>
      <c r="G37" s="1"/>
      <c r="H37" s="1"/>
      <c r="I37" s="1"/>
      <c r="J37" s="6"/>
      <c r="K37" s="1"/>
    </row>
    <row r="38" spans="1:11" ht="15.75" x14ac:dyDescent="0.25">
      <c r="A38" s="1"/>
      <c r="B38" s="1"/>
      <c r="C38" s="9"/>
      <c r="D38" s="1"/>
      <c r="E38" s="1"/>
      <c r="F38" s="1"/>
      <c r="G38" s="1"/>
      <c r="H38" s="1"/>
      <c r="I38" s="1"/>
      <c r="J38" s="6"/>
      <c r="K38" s="1"/>
    </row>
    <row r="39" spans="1:11" ht="15.75" x14ac:dyDescent="0.25">
      <c r="A39" s="1"/>
      <c r="B39" s="1"/>
      <c r="C39" s="9"/>
      <c r="D39" s="1"/>
      <c r="E39" s="1"/>
      <c r="F39" s="1"/>
      <c r="G39" s="1"/>
      <c r="H39" s="1"/>
      <c r="I39" s="1"/>
      <c r="J39" s="6"/>
      <c r="K39" s="1"/>
    </row>
    <row r="40" spans="1:11" ht="15.75" x14ac:dyDescent="0.25">
      <c r="A40" s="1"/>
      <c r="B40" s="1"/>
      <c r="C40" s="9"/>
      <c r="D40" s="1"/>
      <c r="E40" s="1"/>
      <c r="F40" s="1"/>
      <c r="G40" s="1"/>
      <c r="H40" s="1"/>
      <c r="I40" s="1"/>
      <c r="J40" s="6"/>
      <c r="K40" s="1"/>
    </row>
    <row r="41" spans="1:11" ht="15.75" x14ac:dyDescent="0.25">
      <c r="A41" s="1"/>
      <c r="B41" s="1"/>
      <c r="C41" s="9"/>
      <c r="D41" s="1"/>
      <c r="E41" s="1"/>
      <c r="F41" s="1"/>
      <c r="G41" s="1"/>
      <c r="H41" s="1"/>
      <c r="I41" s="1"/>
      <c r="J41" s="6"/>
      <c r="K41" s="1"/>
    </row>
    <row r="42" spans="1:11" ht="15.75" x14ac:dyDescent="0.25">
      <c r="A42" s="1"/>
      <c r="B42" s="1"/>
      <c r="C42" s="9"/>
      <c r="D42" s="1"/>
      <c r="E42" s="1"/>
      <c r="F42" s="1"/>
      <c r="G42" s="1"/>
      <c r="H42" s="1"/>
      <c r="I42" s="1"/>
      <c r="J42" s="6"/>
      <c r="K42" s="1"/>
    </row>
    <row r="43" spans="1:11" ht="15.75" x14ac:dyDescent="0.25">
      <c r="A43" s="1"/>
      <c r="B43" s="1"/>
      <c r="C43" s="9"/>
      <c r="D43" s="1"/>
      <c r="E43" s="1"/>
      <c r="F43" s="1"/>
      <c r="G43" s="1"/>
      <c r="H43" s="1"/>
      <c r="I43" s="1"/>
      <c r="J43" s="6"/>
      <c r="K43" s="1"/>
    </row>
    <row r="44" spans="1:11" ht="15.75" x14ac:dyDescent="0.25">
      <c r="A44" s="1"/>
      <c r="B44" s="1"/>
      <c r="C44" s="9"/>
      <c r="D44" s="1"/>
      <c r="E44" s="1"/>
      <c r="F44" s="1"/>
      <c r="G44" s="1"/>
      <c r="H44" s="1"/>
      <c r="I44" s="1"/>
      <c r="J44" s="6"/>
      <c r="K44" s="1"/>
    </row>
    <row r="45" spans="1:11" ht="15.75" x14ac:dyDescent="0.25">
      <c r="A45" s="1"/>
      <c r="B45" s="1"/>
      <c r="C45" s="9"/>
      <c r="D45" s="1"/>
      <c r="E45" s="1"/>
      <c r="F45" s="1"/>
      <c r="G45" s="1"/>
      <c r="H45" s="1"/>
      <c r="I45" s="1"/>
      <c r="J45" s="6"/>
      <c r="K45" s="1"/>
    </row>
    <row r="46" spans="1:11" ht="15.75" x14ac:dyDescent="0.25">
      <c r="A46" s="1"/>
      <c r="B46" s="1"/>
      <c r="C46" s="9"/>
      <c r="D46" s="1"/>
      <c r="E46" s="1"/>
      <c r="F46" s="1"/>
      <c r="G46" s="1"/>
      <c r="H46" s="1"/>
      <c r="I46" s="1"/>
      <c r="J46" s="6"/>
      <c r="K46" s="1"/>
    </row>
    <row r="47" spans="1:11" ht="15.75" x14ac:dyDescent="0.25">
      <c r="A47" s="1"/>
      <c r="B47" s="1"/>
      <c r="C47" s="9"/>
      <c r="D47" s="1"/>
      <c r="E47" s="1"/>
      <c r="F47" s="1"/>
      <c r="G47" s="1"/>
      <c r="H47" s="1"/>
      <c r="I47" s="1"/>
      <c r="J47" s="6"/>
      <c r="K47" s="1"/>
    </row>
    <row r="48" spans="1:11" ht="15.75" x14ac:dyDescent="0.25">
      <c r="A48" s="1"/>
      <c r="B48" s="1"/>
      <c r="C48" s="9"/>
      <c r="D48" s="1"/>
      <c r="E48" s="1"/>
      <c r="F48" s="1"/>
      <c r="G48" s="1"/>
      <c r="H48" s="1"/>
      <c r="I48" s="1"/>
      <c r="J48" s="6"/>
      <c r="K48" s="1"/>
    </row>
    <row r="49" spans="1:11" ht="15.75" x14ac:dyDescent="0.25">
      <c r="A49" s="1"/>
      <c r="B49" s="1"/>
      <c r="C49" s="9"/>
      <c r="D49" s="1"/>
      <c r="E49" s="1"/>
      <c r="F49" s="1"/>
      <c r="G49" s="1"/>
      <c r="H49" s="1"/>
      <c r="I49" s="1"/>
      <c r="J49" s="6"/>
      <c r="K49" s="1"/>
    </row>
    <row r="50" spans="1:11" ht="15.75" x14ac:dyDescent="0.25">
      <c r="A50" s="1"/>
      <c r="B50" s="1"/>
      <c r="C50" s="9"/>
      <c r="D50" s="1"/>
      <c r="E50" s="1"/>
      <c r="F50" s="1"/>
      <c r="G50" s="1"/>
      <c r="H50" s="1"/>
      <c r="I50" s="1"/>
      <c r="J50" s="6"/>
      <c r="K50" s="1"/>
    </row>
    <row r="51" spans="1:11" ht="15.75" x14ac:dyDescent="0.25">
      <c r="A51" s="1"/>
      <c r="B51" s="1"/>
      <c r="C51" s="9"/>
      <c r="D51" s="1"/>
      <c r="E51" s="1"/>
      <c r="F51" s="1"/>
      <c r="G51" s="1"/>
      <c r="H51" s="1"/>
      <c r="I51" s="1"/>
      <c r="J51" s="6"/>
      <c r="K51" s="1"/>
    </row>
    <row r="52" spans="1:11" ht="15.75" x14ac:dyDescent="0.25">
      <c r="A52" s="1"/>
      <c r="B52" s="1"/>
      <c r="C52" s="9"/>
      <c r="D52" s="1"/>
      <c r="E52" s="1"/>
      <c r="F52" s="1"/>
      <c r="G52" s="1"/>
      <c r="H52" s="1"/>
      <c r="I52" s="1"/>
      <c r="J52" s="6"/>
      <c r="K52" s="1"/>
    </row>
    <row r="53" spans="1:11" ht="15.75" x14ac:dyDescent="0.25">
      <c r="A53" s="1"/>
      <c r="B53" s="1"/>
      <c r="C53" s="9"/>
      <c r="D53" s="1"/>
      <c r="E53" s="1"/>
      <c r="F53" s="1"/>
      <c r="G53" s="1"/>
      <c r="H53" s="1"/>
      <c r="I53" s="1"/>
      <c r="J53" s="6"/>
      <c r="K53" s="1"/>
    </row>
    <row r="54" spans="1:11" ht="15.75" x14ac:dyDescent="0.25">
      <c r="A54" s="1"/>
      <c r="B54" s="1"/>
      <c r="C54" s="9"/>
      <c r="D54" s="1"/>
      <c r="E54" s="1"/>
      <c r="F54" s="1"/>
      <c r="G54" s="1"/>
      <c r="H54" s="1"/>
      <c r="I54" s="1"/>
      <c r="J54" s="6"/>
      <c r="K54" s="1"/>
    </row>
    <row r="55" spans="1:11" ht="15.75" x14ac:dyDescent="0.25">
      <c r="A55" s="1"/>
      <c r="B55" s="1"/>
      <c r="C55" s="9"/>
      <c r="D55" s="1"/>
      <c r="E55" s="1"/>
      <c r="F55" s="1"/>
      <c r="G55" s="1"/>
      <c r="H55" s="1"/>
      <c r="I55" s="1"/>
      <c r="J55" s="6"/>
      <c r="K55" s="1"/>
    </row>
    <row r="56" spans="1:11" ht="15.75" x14ac:dyDescent="0.25">
      <c r="A56" s="1"/>
      <c r="B56" s="1"/>
      <c r="C56" s="9"/>
      <c r="D56" s="1"/>
      <c r="E56" s="1"/>
      <c r="F56" s="1"/>
      <c r="G56" s="1"/>
      <c r="H56" s="1"/>
      <c r="I56" s="1"/>
      <c r="J56" s="6"/>
      <c r="K56" s="1"/>
    </row>
  </sheetData>
  <sortState xmlns:xlrd2="http://schemas.microsoft.com/office/spreadsheetml/2017/richdata2" ref="A2:K11">
    <sortCondition ref="F2:F11"/>
    <sortCondition ref="G2:G11"/>
    <sortCondition descending="1" ref="H2:H11"/>
    <sortCondition descending="1" ref="I2:I11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2&amp;C&amp;"-,Bold"&amp;12Intro A (Incl MQ)&amp;R&amp;"-,Bold"&amp;12Judge :  
Penny Connolly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9"/>
  <sheetViews>
    <sheetView view="pageLayout" topLeftCell="A2" zoomScaleNormal="100" workbookViewId="0">
      <selection activeCell="B16" sqref="B16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0</v>
      </c>
      <c r="F1" s="39" t="s">
        <v>13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</row>
    <row r="2" spans="1:11" ht="36" customHeight="1" x14ac:dyDescent="0.25">
      <c r="A2" s="30" t="s">
        <v>78</v>
      </c>
      <c r="B2" s="30" t="s">
        <v>79</v>
      </c>
      <c r="C2" s="30" t="s">
        <v>87</v>
      </c>
      <c r="D2" s="30" t="s">
        <v>84</v>
      </c>
      <c r="E2" s="30" t="s">
        <v>88</v>
      </c>
      <c r="F2" s="30" t="s">
        <v>21</v>
      </c>
      <c r="G2" s="3"/>
      <c r="H2" s="3">
        <v>174.5</v>
      </c>
      <c r="I2" s="3">
        <v>66</v>
      </c>
      <c r="J2" s="4">
        <f t="shared" ref="J2:J15" si="0">+H2/2.7</f>
        <v>64.629629629629619</v>
      </c>
      <c r="K2" s="3"/>
    </row>
    <row r="3" spans="1:11" ht="36" customHeight="1" x14ac:dyDescent="0.25">
      <c r="A3" s="30" t="s">
        <v>80</v>
      </c>
      <c r="B3" s="30" t="s">
        <v>81</v>
      </c>
      <c r="C3" s="30" t="s">
        <v>89</v>
      </c>
      <c r="D3" s="30" t="s">
        <v>85</v>
      </c>
      <c r="E3" s="30" t="s">
        <v>90</v>
      </c>
      <c r="F3" s="30" t="s">
        <v>21</v>
      </c>
      <c r="G3" s="3"/>
      <c r="H3" s="3">
        <v>167.5</v>
      </c>
      <c r="I3" s="3">
        <v>62</v>
      </c>
      <c r="J3" s="4">
        <f t="shared" si="0"/>
        <v>62.037037037037031</v>
      </c>
      <c r="K3" s="3"/>
    </row>
    <row r="4" spans="1:11" ht="33.75" customHeight="1" x14ac:dyDescent="0.25">
      <c r="A4" s="30" t="s">
        <v>82</v>
      </c>
      <c r="B4" s="30" t="s">
        <v>83</v>
      </c>
      <c r="C4" s="30" t="s">
        <v>91</v>
      </c>
      <c r="D4" s="30" t="s">
        <v>86</v>
      </c>
      <c r="E4" s="30" t="s">
        <v>92</v>
      </c>
      <c r="F4" s="30" t="s">
        <v>93</v>
      </c>
      <c r="G4" s="3"/>
      <c r="H4" s="3">
        <v>180.5</v>
      </c>
      <c r="I4" s="3">
        <v>67</v>
      </c>
      <c r="J4" s="4">
        <f t="shared" si="0"/>
        <v>66.851851851851848</v>
      </c>
      <c r="K4" s="3"/>
    </row>
    <row r="5" spans="1:11" ht="30" customHeight="1" x14ac:dyDescent="0.25">
      <c r="A5" s="30" t="s">
        <v>51</v>
      </c>
      <c r="B5" s="30" t="s">
        <v>52</v>
      </c>
      <c r="C5" s="30" t="s">
        <v>54</v>
      </c>
      <c r="D5" s="30" t="s">
        <v>53</v>
      </c>
      <c r="E5" s="30" t="s">
        <v>55</v>
      </c>
      <c r="F5" s="30" t="s">
        <v>93</v>
      </c>
      <c r="G5" s="11"/>
      <c r="H5" s="3">
        <v>169</v>
      </c>
      <c r="I5" s="3">
        <v>62</v>
      </c>
      <c r="J5" s="4">
        <f t="shared" si="0"/>
        <v>62.592592592592588</v>
      </c>
      <c r="K5" s="3"/>
    </row>
    <row r="6" spans="1:11" ht="30" customHeight="1" x14ac:dyDescent="0.25">
      <c r="A6" s="30" t="s">
        <v>56</v>
      </c>
      <c r="B6" s="30" t="s">
        <v>57</v>
      </c>
      <c r="C6" s="30" t="s">
        <v>62</v>
      </c>
      <c r="D6" s="30" t="s">
        <v>60</v>
      </c>
      <c r="E6" s="30" t="s">
        <v>63</v>
      </c>
      <c r="F6" s="30" t="s">
        <v>94</v>
      </c>
      <c r="G6" s="31"/>
      <c r="H6" s="3">
        <v>166.5</v>
      </c>
      <c r="I6" s="3">
        <v>62</v>
      </c>
      <c r="J6" s="4">
        <f t="shared" si="0"/>
        <v>61.666666666666664</v>
      </c>
      <c r="K6" s="3"/>
    </row>
    <row r="7" spans="1:11" ht="30" customHeight="1" x14ac:dyDescent="0.25">
      <c r="A7" s="30" t="s">
        <v>100</v>
      </c>
      <c r="B7" s="30" t="s">
        <v>101</v>
      </c>
      <c r="C7" s="30" t="s">
        <v>47</v>
      </c>
      <c r="D7" s="30" t="s">
        <v>114</v>
      </c>
      <c r="E7" s="30" t="s">
        <v>47</v>
      </c>
      <c r="F7" s="31" t="s">
        <v>50</v>
      </c>
      <c r="G7" s="3" t="s">
        <v>165</v>
      </c>
      <c r="H7" s="3">
        <v>169.5</v>
      </c>
      <c r="I7" s="3">
        <v>66</v>
      </c>
      <c r="J7" s="4">
        <f t="shared" si="0"/>
        <v>62.777777777777771</v>
      </c>
      <c r="K7" s="3">
        <v>1</v>
      </c>
    </row>
    <row r="8" spans="1:11" ht="30" customHeight="1" x14ac:dyDescent="0.25">
      <c r="A8" s="30" t="s">
        <v>106</v>
      </c>
      <c r="B8" s="30" t="s">
        <v>107</v>
      </c>
      <c r="C8" s="30" t="s">
        <v>47</v>
      </c>
      <c r="D8" s="30" t="s">
        <v>117</v>
      </c>
      <c r="E8" s="30" t="s">
        <v>47</v>
      </c>
      <c r="F8" s="31" t="s">
        <v>50</v>
      </c>
      <c r="G8" s="31"/>
      <c r="H8" s="3">
        <v>196</v>
      </c>
      <c r="I8" s="3">
        <v>73</v>
      </c>
      <c r="J8" s="4">
        <f t="shared" si="0"/>
        <v>72.592592592592581</v>
      </c>
      <c r="K8" s="3">
        <v>1</v>
      </c>
    </row>
    <row r="9" spans="1:11" ht="30" customHeight="1" x14ac:dyDescent="0.25">
      <c r="A9" s="30" t="s">
        <v>110</v>
      </c>
      <c r="B9" s="30" t="s">
        <v>111</v>
      </c>
      <c r="C9" s="30" t="s">
        <v>47</v>
      </c>
      <c r="D9" s="30" t="s">
        <v>119</v>
      </c>
      <c r="E9" s="30" t="s">
        <v>47</v>
      </c>
      <c r="F9" s="31" t="s">
        <v>50</v>
      </c>
      <c r="G9" s="3"/>
      <c r="H9" s="3">
        <v>187.5</v>
      </c>
      <c r="I9" s="3">
        <v>71</v>
      </c>
      <c r="J9" s="4">
        <f t="shared" si="0"/>
        <v>69.444444444444443</v>
      </c>
      <c r="K9" s="3">
        <v>2</v>
      </c>
    </row>
    <row r="10" spans="1:11" ht="30" customHeight="1" x14ac:dyDescent="0.25">
      <c r="A10" s="30" t="s">
        <v>96</v>
      </c>
      <c r="B10" s="30" t="s">
        <v>97</v>
      </c>
      <c r="C10" s="30" t="s">
        <v>47</v>
      </c>
      <c r="D10" s="30" t="s">
        <v>112</v>
      </c>
      <c r="E10" s="30" t="s">
        <v>47</v>
      </c>
      <c r="F10" s="31" t="s">
        <v>50</v>
      </c>
      <c r="G10" s="31"/>
      <c r="H10" s="3">
        <v>183</v>
      </c>
      <c r="I10" s="3">
        <v>71</v>
      </c>
      <c r="J10" s="4">
        <f t="shared" si="0"/>
        <v>67.777777777777771</v>
      </c>
      <c r="K10" s="3">
        <v>3</v>
      </c>
    </row>
    <row r="11" spans="1:11" ht="30" customHeight="1" x14ac:dyDescent="0.25">
      <c r="A11" s="30" t="s">
        <v>102</v>
      </c>
      <c r="B11" s="30" t="s">
        <v>103</v>
      </c>
      <c r="C11" s="30"/>
      <c r="D11" s="30" t="s">
        <v>115</v>
      </c>
      <c r="E11" s="30"/>
      <c r="F11" s="31" t="s">
        <v>50</v>
      </c>
      <c r="G11" s="31"/>
      <c r="H11" s="3">
        <v>173</v>
      </c>
      <c r="I11" s="3">
        <v>65</v>
      </c>
      <c r="J11" s="4">
        <f t="shared" si="0"/>
        <v>64.074074074074076</v>
      </c>
      <c r="K11" s="3">
        <v>4</v>
      </c>
    </row>
    <row r="12" spans="1:11" ht="30" customHeight="1" x14ac:dyDescent="0.25">
      <c r="A12" s="30" t="s">
        <v>108</v>
      </c>
      <c r="B12" s="30" t="s">
        <v>109</v>
      </c>
      <c r="C12" s="30" t="s">
        <v>47</v>
      </c>
      <c r="D12" s="30" t="s">
        <v>118</v>
      </c>
      <c r="E12" s="30" t="s">
        <v>47</v>
      </c>
      <c r="F12" s="31" t="s">
        <v>50</v>
      </c>
      <c r="G12" s="3"/>
      <c r="H12" s="3">
        <v>172</v>
      </c>
      <c r="I12" s="3">
        <v>64</v>
      </c>
      <c r="J12" s="4">
        <f t="shared" si="0"/>
        <v>63.703703703703702</v>
      </c>
      <c r="K12" s="2">
        <v>5</v>
      </c>
    </row>
    <row r="13" spans="1:11" ht="30" customHeight="1" x14ac:dyDescent="0.25">
      <c r="A13" s="30" t="s">
        <v>98</v>
      </c>
      <c r="B13" s="30" t="s">
        <v>99</v>
      </c>
      <c r="C13" s="30" t="s">
        <v>47</v>
      </c>
      <c r="D13" s="30" t="s">
        <v>113</v>
      </c>
      <c r="E13" s="30" t="s">
        <v>47</v>
      </c>
      <c r="F13" s="31" t="s">
        <v>50</v>
      </c>
      <c r="G13" s="3"/>
      <c r="H13" s="3">
        <v>171</v>
      </c>
      <c r="I13" s="3">
        <v>65</v>
      </c>
      <c r="J13" s="4">
        <f t="shared" si="0"/>
        <v>63.333333333333329</v>
      </c>
      <c r="K13" s="3">
        <v>6</v>
      </c>
    </row>
    <row r="14" spans="1:11" ht="30" customHeight="1" x14ac:dyDescent="0.25">
      <c r="A14" s="30" t="s">
        <v>104</v>
      </c>
      <c r="B14" s="30" t="s">
        <v>105</v>
      </c>
      <c r="C14" s="30" t="s">
        <v>47</v>
      </c>
      <c r="D14" s="30" t="s">
        <v>116</v>
      </c>
      <c r="E14" s="30" t="s">
        <v>47</v>
      </c>
      <c r="F14" s="31" t="s">
        <v>50</v>
      </c>
      <c r="G14" s="11"/>
      <c r="H14" s="3">
        <v>168.5</v>
      </c>
      <c r="I14" s="3">
        <v>63</v>
      </c>
      <c r="J14" s="4">
        <f t="shared" si="0"/>
        <v>62.407407407407405</v>
      </c>
      <c r="K14" s="3"/>
    </row>
    <row r="15" spans="1:11" ht="30" customHeight="1" x14ac:dyDescent="0.25">
      <c r="A15" s="30" t="s">
        <v>25</v>
      </c>
      <c r="B15" s="30" t="s">
        <v>26</v>
      </c>
      <c r="C15" s="30" t="s">
        <v>47</v>
      </c>
      <c r="D15" s="30" t="s">
        <v>40</v>
      </c>
      <c r="E15" s="30" t="s">
        <v>47</v>
      </c>
      <c r="F15" s="31" t="s">
        <v>50</v>
      </c>
      <c r="G15" s="11"/>
      <c r="H15" s="3">
        <v>159</v>
      </c>
      <c r="I15" s="3">
        <v>60</v>
      </c>
      <c r="J15" s="4">
        <f t="shared" si="0"/>
        <v>58.888888888888886</v>
      </c>
      <c r="K15" s="3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9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9"/>
      <c r="D19" s="1"/>
      <c r="E19" s="1"/>
      <c r="F19" s="1"/>
      <c r="G19" s="1"/>
      <c r="H19" s="1"/>
      <c r="I19" s="1"/>
      <c r="J19" s="6"/>
      <c r="K19" s="1"/>
    </row>
  </sheetData>
  <sortState xmlns:xlrd2="http://schemas.microsoft.com/office/spreadsheetml/2017/richdata2" ref="A2:K15">
    <sortCondition ref="F2:F15"/>
    <sortCondition ref="G2:G15"/>
    <sortCondition descending="1" ref="H2:H15"/>
    <sortCondition descending="1" ref="I2:I15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 12 (Incl TQ)&amp;R&amp;"-,Bold"&amp;12Judge :  
Michael Daniels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K64"/>
  <sheetViews>
    <sheetView view="pageLayout" zoomScale="110" zoomScaleNormal="100" zoomScalePageLayoutView="110" workbookViewId="0">
      <selection activeCell="B16" sqref="B16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0</v>
      </c>
      <c r="F1" s="39" t="s">
        <v>15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</row>
    <row r="2" spans="1:11" ht="36" customHeight="1" x14ac:dyDescent="0.25">
      <c r="A2" s="30" t="s">
        <v>80</v>
      </c>
      <c r="B2" s="30" t="s">
        <v>81</v>
      </c>
      <c r="C2" s="30" t="s">
        <v>89</v>
      </c>
      <c r="D2" s="30" t="s">
        <v>85</v>
      </c>
      <c r="E2" s="30" t="s">
        <v>90</v>
      </c>
      <c r="F2" s="31" t="s">
        <v>66</v>
      </c>
      <c r="G2" s="3"/>
      <c r="H2" s="3">
        <v>175.5</v>
      </c>
      <c r="I2" s="3">
        <v>68</v>
      </c>
      <c r="J2" s="4">
        <f>+H2/2.6</f>
        <v>67.5</v>
      </c>
      <c r="K2" s="3">
        <v>1</v>
      </c>
    </row>
    <row r="3" spans="1:11" ht="36" customHeight="1" x14ac:dyDescent="0.25">
      <c r="A3" s="30" t="s">
        <v>82</v>
      </c>
      <c r="B3" s="30" t="s">
        <v>83</v>
      </c>
      <c r="C3" s="30" t="s">
        <v>91</v>
      </c>
      <c r="D3" s="30" t="s">
        <v>86</v>
      </c>
      <c r="E3" s="30" t="s">
        <v>92</v>
      </c>
      <c r="F3" s="31" t="s">
        <v>66</v>
      </c>
      <c r="G3" s="3"/>
      <c r="H3" s="3">
        <v>169.5</v>
      </c>
      <c r="I3" s="3">
        <v>66</v>
      </c>
      <c r="J3" s="4">
        <f>+H3/2.6</f>
        <v>65.192307692307693</v>
      </c>
      <c r="K3" s="3">
        <v>2</v>
      </c>
    </row>
    <row r="4" spans="1:11" ht="33.75" customHeight="1" x14ac:dyDescent="0.25">
      <c r="A4" s="30" t="s">
        <v>124</v>
      </c>
      <c r="B4" s="30" t="s">
        <v>125</v>
      </c>
      <c r="C4" s="30" t="s">
        <v>127</v>
      </c>
      <c r="D4" s="30" t="s">
        <v>126</v>
      </c>
      <c r="E4" s="30" t="s">
        <v>128</v>
      </c>
      <c r="F4" s="3" t="s">
        <v>66</v>
      </c>
      <c r="G4" s="3"/>
      <c r="H4" s="3">
        <v>149</v>
      </c>
      <c r="I4" s="3">
        <v>57</v>
      </c>
      <c r="J4" s="4">
        <f>+H4/2.6</f>
        <v>57.307692307692307</v>
      </c>
      <c r="K4" s="3">
        <v>3</v>
      </c>
    </row>
    <row r="5" spans="1:11" ht="30" customHeight="1" x14ac:dyDescent="0.25">
      <c r="A5" s="30" t="s">
        <v>33</v>
      </c>
      <c r="B5" s="30" t="s">
        <v>34</v>
      </c>
      <c r="C5" s="30" t="s">
        <v>48</v>
      </c>
      <c r="D5" s="30" t="s">
        <v>44</v>
      </c>
      <c r="E5" s="30" t="s">
        <v>49</v>
      </c>
      <c r="F5" s="31" t="s">
        <v>123</v>
      </c>
      <c r="G5" s="11"/>
      <c r="H5" s="3">
        <v>173.5</v>
      </c>
      <c r="I5" s="3">
        <v>67</v>
      </c>
      <c r="J5" s="4">
        <f>+H5/2.6</f>
        <v>66.730769230769226</v>
      </c>
      <c r="K5" s="3">
        <v>1</v>
      </c>
    </row>
    <row r="6" spans="1:11" ht="30" customHeight="1" x14ac:dyDescent="0.25">
      <c r="A6" s="30" t="s">
        <v>120</v>
      </c>
      <c r="B6" s="30" t="s">
        <v>121</v>
      </c>
      <c r="C6" s="30" t="s">
        <v>122</v>
      </c>
      <c r="D6" s="30" t="s">
        <v>75</v>
      </c>
      <c r="E6" s="30" t="s">
        <v>76</v>
      </c>
      <c r="F6" s="31" t="s">
        <v>123</v>
      </c>
      <c r="G6" s="3"/>
      <c r="H6" s="3">
        <v>170</v>
      </c>
      <c r="I6" s="3">
        <v>65</v>
      </c>
      <c r="J6" s="4">
        <f>+H6/2.6</f>
        <v>65.384615384615387</v>
      </c>
      <c r="K6" s="3">
        <v>2</v>
      </c>
    </row>
    <row r="7" spans="1:11" ht="30" customHeight="1" x14ac:dyDescent="0.25">
      <c r="A7" s="30" t="s">
        <v>106</v>
      </c>
      <c r="B7" s="30" t="s">
        <v>107</v>
      </c>
      <c r="C7" s="30" t="s">
        <v>47</v>
      </c>
      <c r="D7" s="30" t="s">
        <v>117</v>
      </c>
      <c r="E7" s="30" t="s">
        <v>47</v>
      </c>
      <c r="F7" s="31" t="s">
        <v>50</v>
      </c>
      <c r="G7" s="11"/>
      <c r="H7" s="3">
        <v>186.5</v>
      </c>
      <c r="I7" s="3">
        <v>72</v>
      </c>
      <c r="J7" s="4">
        <f>+H7/2.6</f>
        <v>71.730769230769226</v>
      </c>
      <c r="K7" s="3">
        <v>1</v>
      </c>
    </row>
    <row r="8" spans="1:11" ht="30" customHeight="1" x14ac:dyDescent="0.25">
      <c r="A8" s="30" t="s">
        <v>129</v>
      </c>
      <c r="B8" s="30" t="s">
        <v>130</v>
      </c>
      <c r="C8" s="30" t="s">
        <v>47</v>
      </c>
      <c r="D8" s="30" t="s">
        <v>133</v>
      </c>
      <c r="E8" s="30" t="s">
        <v>47</v>
      </c>
      <c r="F8" s="31" t="s">
        <v>50</v>
      </c>
      <c r="G8" s="3"/>
      <c r="H8" s="3">
        <v>182</v>
      </c>
      <c r="I8" s="3">
        <v>70</v>
      </c>
      <c r="J8" s="4">
        <f>+H8/2.6</f>
        <v>70</v>
      </c>
      <c r="K8" s="3">
        <v>2</v>
      </c>
    </row>
    <row r="9" spans="1:11" ht="30" customHeight="1" x14ac:dyDescent="0.25">
      <c r="A9" s="11">
        <v>200</v>
      </c>
      <c r="B9" s="11" t="s">
        <v>161</v>
      </c>
      <c r="C9" s="32"/>
      <c r="D9" s="11" t="s">
        <v>162</v>
      </c>
      <c r="E9" s="11"/>
      <c r="F9" s="33" t="s">
        <v>50</v>
      </c>
      <c r="G9" s="11"/>
      <c r="H9" s="3">
        <v>176.5</v>
      </c>
      <c r="I9" s="3">
        <v>68</v>
      </c>
      <c r="J9" s="4">
        <f>+H9/2.6</f>
        <v>67.884615384615387</v>
      </c>
      <c r="K9" s="3">
        <v>3</v>
      </c>
    </row>
    <row r="10" spans="1:11" ht="30" customHeight="1" x14ac:dyDescent="0.25">
      <c r="A10" s="30" t="s">
        <v>110</v>
      </c>
      <c r="B10" s="30" t="s">
        <v>166</v>
      </c>
      <c r="C10" s="30" t="s">
        <v>47</v>
      </c>
      <c r="D10" s="30" t="s">
        <v>119</v>
      </c>
      <c r="E10" s="30" t="s">
        <v>47</v>
      </c>
      <c r="F10" s="31" t="s">
        <v>50</v>
      </c>
      <c r="G10" s="3"/>
      <c r="H10" s="3">
        <v>174</v>
      </c>
      <c r="I10" s="3">
        <v>67</v>
      </c>
      <c r="J10" s="4">
        <f>+H10/2.6</f>
        <v>66.92307692307692</v>
      </c>
      <c r="K10" s="3">
        <v>4</v>
      </c>
    </row>
    <row r="11" spans="1:11" ht="30" customHeight="1" x14ac:dyDescent="0.25">
      <c r="A11" s="30" t="s">
        <v>96</v>
      </c>
      <c r="B11" s="30" t="s">
        <v>97</v>
      </c>
      <c r="C11" s="30" t="s">
        <v>47</v>
      </c>
      <c r="D11" s="30" t="s">
        <v>112</v>
      </c>
      <c r="E11" s="30" t="s">
        <v>47</v>
      </c>
      <c r="F11" s="31" t="s">
        <v>50</v>
      </c>
      <c r="G11" s="3"/>
      <c r="H11" s="3">
        <v>173</v>
      </c>
      <c r="I11" s="3">
        <v>67</v>
      </c>
      <c r="J11" s="4">
        <f>+H11/2.6</f>
        <v>66.538461538461533</v>
      </c>
      <c r="K11" s="3">
        <v>5</v>
      </c>
    </row>
    <row r="12" spans="1:11" ht="30" customHeight="1" x14ac:dyDescent="0.25">
      <c r="A12" s="30" t="s">
        <v>131</v>
      </c>
      <c r="B12" s="30" t="s">
        <v>132</v>
      </c>
      <c r="C12" s="30" t="s">
        <v>47</v>
      </c>
      <c r="D12" s="30" t="s">
        <v>134</v>
      </c>
      <c r="E12" s="30"/>
      <c r="F12" s="31" t="s">
        <v>50</v>
      </c>
      <c r="G12" s="3"/>
      <c r="H12" s="3">
        <v>171.5</v>
      </c>
      <c r="I12" s="3">
        <v>66</v>
      </c>
      <c r="J12" s="4">
        <f>+H12/2.6</f>
        <v>65.961538461538453</v>
      </c>
      <c r="K12" s="3">
        <v>6</v>
      </c>
    </row>
    <row r="13" spans="1:11" ht="30" customHeight="1" x14ac:dyDescent="0.25">
      <c r="A13" s="30" t="s">
        <v>102</v>
      </c>
      <c r="B13" s="30" t="s">
        <v>103</v>
      </c>
      <c r="C13" s="30"/>
      <c r="D13" s="30" t="s">
        <v>115</v>
      </c>
      <c r="E13" s="30"/>
      <c r="F13" s="31" t="s">
        <v>50</v>
      </c>
      <c r="G13" s="3"/>
      <c r="H13" s="3">
        <v>160.5</v>
      </c>
      <c r="I13" s="3">
        <v>64</v>
      </c>
      <c r="J13" s="4">
        <f>+H13/2.6</f>
        <v>61.730769230769226</v>
      </c>
      <c r="K13" s="3"/>
    </row>
    <row r="14" spans="1:11" ht="30" customHeight="1" x14ac:dyDescent="0.25">
      <c r="A14" s="30" t="s">
        <v>108</v>
      </c>
      <c r="B14" s="30" t="s">
        <v>109</v>
      </c>
      <c r="C14" s="30" t="s">
        <v>47</v>
      </c>
      <c r="D14" s="30" t="s">
        <v>118</v>
      </c>
      <c r="E14" s="30" t="s">
        <v>47</v>
      </c>
      <c r="F14" s="31" t="s">
        <v>50</v>
      </c>
      <c r="G14" s="2"/>
      <c r="H14" s="3">
        <v>160.5</v>
      </c>
      <c r="I14" s="3">
        <v>61</v>
      </c>
      <c r="J14" s="4">
        <f>+H14/2.6</f>
        <v>61.730769230769226</v>
      </c>
      <c r="K14" s="2"/>
    </row>
    <row r="15" spans="1:11" ht="30" customHeight="1" x14ac:dyDescent="0.25">
      <c r="A15" s="30">
        <v>126</v>
      </c>
      <c r="B15" s="30" t="s">
        <v>105</v>
      </c>
      <c r="C15" s="30" t="s">
        <v>47</v>
      </c>
      <c r="D15" s="30" t="s">
        <v>116</v>
      </c>
      <c r="E15" s="30" t="s">
        <v>47</v>
      </c>
      <c r="F15" s="31" t="s">
        <v>50</v>
      </c>
      <c r="G15" s="3"/>
      <c r="H15" s="3">
        <v>159</v>
      </c>
      <c r="I15" s="3">
        <v>60</v>
      </c>
      <c r="J15" s="4">
        <f>+H15/2.6</f>
        <v>61.153846153846153</v>
      </c>
      <c r="K15" s="3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9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9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9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9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9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9"/>
      <c r="D23" s="1"/>
      <c r="E23" s="1"/>
      <c r="F23" s="1"/>
      <c r="G23" s="1"/>
      <c r="H23" s="1"/>
      <c r="I23" s="1"/>
      <c r="J23" s="6"/>
      <c r="K23" s="1"/>
    </row>
    <row r="24" spans="1:11" ht="15.75" x14ac:dyDescent="0.25">
      <c r="A24" s="1"/>
      <c r="B24" s="1"/>
      <c r="C24" s="9"/>
      <c r="D24" s="1"/>
      <c r="E24" s="1"/>
      <c r="F24" s="1"/>
      <c r="G24" s="1"/>
      <c r="H24" s="1"/>
      <c r="I24" s="1"/>
      <c r="J24" s="6"/>
      <c r="K24" s="1"/>
    </row>
    <row r="25" spans="1:11" ht="15.75" x14ac:dyDescent="0.25">
      <c r="A25" s="1"/>
      <c r="B25" s="1"/>
      <c r="C25" s="9"/>
      <c r="D25" s="1"/>
      <c r="E25" s="1"/>
      <c r="F25" s="1"/>
      <c r="G25" s="1"/>
      <c r="H25" s="1"/>
      <c r="I25" s="1"/>
      <c r="J25" s="6"/>
      <c r="K25" s="1"/>
    </row>
    <row r="26" spans="1:11" ht="15.75" x14ac:dyDescent="0.25">
      <c r="A26" s="1"/>
      <c r="B26" s="1"/>
      <c r="C26" s="9"/>
      <c r="D26" s="1"/>
      <c r="E26" s="1"/>
      <c r="F26" s="1"/>
      <c r="G26" s="1"/>
      <c r="H26" s="1"/>
      <c r="I26" s="1"/>
      <c r="J26" s="6"/>
      <c r="K26" s="1"/>
    </row>
    <row r="27" spans="1:11" ht="15.75" x14ac:dyDescent="0.25">
      <c r="A27" s="1"/>
      <c r="B27" s="1"/>
      <c r="C27" s="9"/>
      <c r="D27" s="1"/>
      <c r="E27" s="1"/>
      <c r="F27" s="1"/>
      <c r="G27" s="1"/>
      <c r="H27" s="1"/>
      <c r="I27" s="1"/>
      <c r="J27" s="6"/>
      <c r="K27" s="1"/>
    </row>
    <row r="28" spans="1:11" ht="15.75" x14ac:dyDescent="0.25">
      <c r="A28" s="1"/>
      <c r="B28" s="1"/>
      <c r="C28" s="9"/>
      <c r="D28" s="1"/>
      <c r="E28" s="1"/>
      <c r="F28" s="1"/>
      <c r="G28" s="1"/>
      <c r="H28" s="1"/>
      <c r="I28" s="1"/>
      <c r="J28" s="6"/>
      <c r="K28" s="1"/>
    </row>
    <row r="29" spans="1:11" ht="15.75" x14ac:dyDescent="0.25">
      <c r="A29" s="1"/>
      <c r="B29" s="1"/>
      <c r="C29" s="9"/>
      <c r="D29" s="1"/>
      <c r="E29" s="1"/>
      <c r="F29" s="1"/>
      <c r="G29" s="1"/>
      <c r="H29" s="1"/>
      <c r="I29" s="1"/>
      <c r="J29" s="6"/>
      <c r="K29" s="1"/>
    </row>
    <row r="30" spans="1:11" ht="15.75" x14ac:dyDescent="0.25">
      <c r="A30" s="1"/>
      <c r="B30" s="1"/>
      <c r="C30" s="9"/>
      <c r="D30" s="1"/>
      <c r="E30" s="1"/>
      <c r="F30" s="1"/>
      <c r="G30" s="1"/>
      <c r="H30" s="1"/>
      <c r="I30" s="1"/>
      <c r="J30" s="6"/>
      <c r="K30" s="1"/>
    </row>
    <row r="31" spans="1:11" ht="15.75" x14ac:dyDescent="0.25">
      <c r="A31" s="1"/>
      <c r="B31" s="1"/>
      <c r="C31" s="9"/>
      <c r="D31" s="1"/>
      <c r="E31" s="1"/>
      <c r="F31" s="1"/>
      <c r="G31" s="1"/>
      <c r="H31" s="1"/>
      <c r="I31" s="1"/>
      <c r="J31" s="6"/>
      <c r="K31" s="1"/>
    </row>
    <row r="32" spans="1:11" ht="15.75" x14ac:dyDescent="0.25">
      <c r="A32" s="1"/>
      <c r="B32" s="1"/>
      <c r="C32" s="9"/>
      <c r="D32" s="1"/>
      <c r="E32" s="1"/>
      <c r="F32" s="1"/>
      <c r="G32" s="1"/>
      <c r="H32" s="1"/>
      <c r="I32" s="1"/>
      <c r="J32" s="6"/>
      <c r="K32" s="1"/>
    </row>
    <row r="33" spans="1:11" ht="15.75" x14ac:dyDescent="0.25">
      <c r="A33" s="1"/>
      <c r="B33" s="1"/>
      <c r="C33" s="9"/>
      <c r="D33" s="1"/>
      <c r="E33" s="1"/>
      <c r="F33" s="1"/>
      <c r="G33" s="1"/>
      <c r="H33" s="1"/>
      <c r="I33" s="1"/>
      <c r="J33" s="6"/>
      <c r="K33" s="1"/>
    </row>
    <row r="34" spans="1:11" ht="15.75" x14ac:dyDescent="0.25">
      <c r="A34" s="1"/>
      <c r="B34" s="1"/>
      <c r="C34" s="9"/>
      <c r="D34" s="1"/>
      <c r="E34" s="1"/>
      <c r="F34" s="1"/>
      <c r="G34" s="1"/>
      <c r="H34" s="1"/>
      <c r="I34" s="1"/>
      <c r="J34" s="6"/>
      <c r="K34" s="1"/>
    </row>
    <row r="35" spans="1:11" ht="15.75" x14ac:dyDescent="0.25">
      <c r="A35" s="1"/>
      <c r="B35" s="1"/>
      <c r="C35" s="9"/>
      <c r="D35" s="1"/>
      <c r="E35" s="1"/>
      <c r="F35" s="1"/>
      <c r="G35" s="1"/>
      <c r="H35" s="1"/>
      <c r="I35" s="1"/>
      <c r="J35" s="6"/>
      <c r="K35" s="1"/>
    </row>
    <row r="36" spans="1:11" ht="15.75" x14ac:dyDescent="0.25">
      <c r="A36" s="1"/>
      <c r="B36" s="1"/>
      <c r="C36" s="9"/>
      <c r="D36" s="1"/>
      <c r="E36" s="1"/>
      <c r="F36" s="1"/>
      <c r="G36" s="1"/>
      <c r="H36" s="1"/>
      <c r="I36" s="1"/>
      <c r="J36" s="6"/>
      <c r="K36" s="1"/>
    </row>
    <row r="37" spans="1:11" ht="15.75" x14ac:dyDescent="0.25">
      <c r="A37" s="1"/>
      <c r="B37" s="1"/>
      <c r="C37" s="9"/>
      <c r="D37" s="1"/>
      <c r="E37" s="1"/>
      <c r="F37" s="1"/>
      <c r="G37" s="1"/>
      <c r="H37" s="1"/>
      <c r="I37" s="1"/>
      <c r="J37" s="6"/>
      <c r="K37" s="1"/>
    </row>
    <row r="38" spans="1:11" ht="15.75" x14ac:dyDescent="0.25">
      <c r="A38" s="1"/>
      <c r="B38" s="1"/>
      <c r="C38" s="9"/>
      <c r="D38" s="1"/>
      <c r="E38" s="1"/>
      <c r="F38" s="1"/>
      <c r="G38" s="1"/>
      <c r="H38" s="1"/>
      <c r="I38" s="1"/>
      <c r="J38" s="6"/>
      <c r="K38" s="1"/>
    </row>
    <row r="39" spans="1:11" ht="15.75" x14ac:dyDescent="0.25">
      <c r="A39" s="1"/>
      <c r="B39" s="1"/>
      <c r="C39" s="9"/>
      <c r="D39" s="1"/>
      <c r="E39" s="1"/>
      <c r="F39" s="1"/>
      <c r="G39" s="1"/>
      <c r="H39" s="1"/>
      <c r="I39" s="1"/>
      <c r="J39" s="6"/>
      <c r="K39" s="1"/>
    </row>
    <row r="40" spans="1:11" ht="15.75" x14ac:dyDescent="0.25">
      <c r="A40" s="1"/>
      <c r="B40" s="1"/>
      <c r="C40" s="9"/>
      <c r="D40" s="1"/>
      <c r="E40" s="1"/>
      <c r="F40" s="1"/>
      <c r="G40" s="1"/>
      <c r="H40" s="1"/>
      <c r="I40" s="1"/>
      <c r="J40" s="6"/>
      <c r="K40" s="1"/>
    </row>
    <row r="41" spans="1:11" ht="15.75" x14ac:dyDescent="0.25">
      <c r="A41" s="1"/>
      <c r="B41" s="1"/>
      <c r="C41" s="9"/>
      <c r="D41" s="1"/>
      <c r="E41" s="1"/>
      <c r="F41" s="1"/>
      <c r="G41" s="1"/>
      <c r="H41" s="1"/>
      <c r="I41" s="1"/>
      <c r="J41" s="6"/>
      <c r="K41" s="1"/>
    </row>
    <row r="42" spans="1:11" ht="15.75" x14ac:dyDescent="0.25">
      <c r="A42" s="1"/>
      <c r="B42" s="1"/>
      <c r="C42" s="9"/>
      <c r="D42" s="1"/>
      <c r="E42" s="1"/>
      <c r="F42" s="1"/>
      <c r="G42" s="1"/>
      <c r="H42" s="1"/>
      <c r="I42" s="1"/>
      <c r="J42" s="6"/>
      <c r="K42" s="1"/>
    </row>
    <row r="43" spans="1:11" ht="15.75" x14ac:dyDescent="0.25">
      <c r="A43" s="1"/>
      <c r="B43" s="1"/>
      <c r="C43" s="9"/>
      <c r="D43" s="1"/>
      <c r="E43" s="1"/>
      <c r="F43" s="1"/>
      <c r="G43" s="1"/>
      <c r="H43" s="1"/>
      <c r="I43" s="1"/>
      <c r="J43" s="6"/>
      <c r="K43" s="1"/>
    </row>
    <row r="44" spans="1:11" ht="15.75" x14ac:dyDescent="0.25">
      <c r="A44" s="1"/>
      <c r="B44" s="1"/>
      <c r="C44" s="9"/>
      <c r="D44" s="1"/>
      <c r="E44" s="1"/>
      <c r="F44" s="1"/>
      <c r="G44" s="1"/>
      <c r="H44" s="1"/>
      <c r="I44" s="1"/>
      <c r="J44" s="6"/>
      <c r="K44" s="1"/>
    </row>
    <row r="45" spans="1:11" ht="15.75" x14ac:dyDescent="0.25">
      <c r="A45" s="1"/>
      <c r="B45" s="1"/>
      <c r="C45" s="9"/>
      <c r="D45" s="1"/>
      <c r="E45" s="1"/>
      <c r="F45" s="1"/>
      <c r="G45" s="1"/>
      <c r="H45" s="1"/>
      <c r="I45" s="1"/>
      <c r="J45" s="6"/>
      <c r="K45" s="1"/>
    </row>
    <row r="46" spans="1:11" ht="15.75" x14ac:dyDescent="0.25">
      <c r="A46" s="1"/>
      <c r="B46" s="1"/>
      <c r="C46" s="9"/>
      <c r="D46" s="1"/>
      <c r="E46" s="1"/>
      <c r="F46" s="1"/>
      <c r="G46" s="1"/>
      <c r="H46" s="1"/>
      <c r="I46" s="1"/>
      <c r="J46" s="6"/>
      <c r="K46" s="1"/>
    </row>
    <row r="47" spans="1:11" ht="15.75" x14ac:dyDescent="0.25">
      <c r="A47" s="1"/>
      <c r="B47" s="1"/>
      <c r="C47" s="9"/>
      <c r="D47" s="1"/>
      <c r="E47" s="1"/>
      <c r="F47" s="1"/>
      <c r="G47" s="1"/>
      <c r="H47" s="1"/>
      <c r="I47" s="1"/>
      <c r="J47" s="6"/>
      <c r="K47" s="1"/>
    </row>
    <row r="48" spans="1:11" ht="15.75" x14ac:dyDescent="0.25">
      <c r="A48" s="1"/>
      <c r="B48" s="1"/>
      <c r="C48" s="9"/>
      <c r="D48" s="1"/>
      <c r="E48" s="1"/>
      <c r="F48" s="1"/>
      <c r="G48" s="1"/>
      <c r="H48" s="1"/>
      <c r="I48" s="1"/>
      <c r="J48" s="6"/>
      <c r="K48" s="1"/>
    </row>
    <row r="49" spans="1:11" ht="15.75" x14ac:dyDescent="0.25">
      <c r="A49" s="1"/>
      <c r="B49" s="1"/>
      <c r="C49" s="9"/>
      <c r="D49" s="1"/>
      <c r="E49" s="1"/>
      <c r="F49" s="1"/>
      <c r="G49" s="1"/>
      <c r="H49" s="1"/>
      <c r="I49" s="1"/>
      <c r="J49" s="6"/>
      <c r="K49" s="1"/>
    </row>
    <row r="50" spans="1:11" ht="15.75" x14ac:dyDescent="0.25">
      <c r="A50" s="1"/>
      <c r="B50" s="1"/>
      <c r="C50" s="9"/>
      <c r="D50" s="1"/>
      <c r="E50" s="1"/>
      <c r="F50" s="1"/>
      <c r="G50" s="1"/>
      <c r="H50" s="1"/>
      <c r="I50" s="1"/>
      <c r="J50" s="6"/>
      <c r="K50" s="1"/>
    </row>
    <row r="51" spans="1:11" ht="15.75" x14ac:dyDescent="0.25">
      <c r="A51" s="1"/>
      <c r="B51" s="1"/>
      <c r="C51" s="9"/>
      <c r="D51" s="1"/>
      <c r="E51" s="1"/>
      <c r="F51" s="1"/>
      <c r="G51" s="1"/>
      <c r="H51" s="1"/>
      <c r="I51" s="1"/>
      <c r="J51" s="6"/>
      <c r="K51" s="1"/>
    </row>
    <row r="52" spans="1:11" ht="15.75" x14ac:dyDescent="0.25">
      <c r="A52" s="1"/>
      <c r="B52" s="1"/>
      <c r="C52" s="9"/>
      <c r="D52" s="1"/>
      <c r="E52" s="1"/>
      <c r="F52" s="1"/>
      <c r="G52" s="1"/>
      <c r="H52" s="1"/>
      <c r="I52" s="1"/>
      <c r="J52" s="6"/>
      <c r="K52" s="1"/>
    </row>
    <row r="53" spans="1:11" ht="15.75" x14ac:dyDescent="0.25">
      <c r="A53" s="1"/>
      <c r="B53" s="1"/>
      <c r="C53" s="9"/>
      <c r="D53" s="1"/>
      <c r="E53" s="1"/>
      <c r="F53" s="1"/>
      <c r="G53" s="1"/>
      <c r="H53" s="1"/>
      <c r="I53" s="1"/>
      <c r="J53" s="6"/>
      <c r="K53" s="1"/>
    </row>
    <row r="54" spans="1:11" ht="15.75" x14ac:dyDescent="0.25">
      <c r="A54" s="1"/>
      <c r="B54" s="1"/>
      <c r="C54" s="9"/>
      <c r="D54" s="1"/>
      <c r="E54" s="1"/>
      <c r="F54" s="1"/>
      <c r="G54" s="1"/>
      <c r="H54" s="1"/>
      <c r="I54" s="1"/>
      <c r="J54" s="6"/>
      <c r="K54" s="1"/>
    </row>
    <row r="55" spans="1:11" ht="15.75" x14ac:dyDescent="0.25">
      <c r="A55" s="1"/>
      <c r="B55" s="1"/>
      <c r="C55" s="9"/>
      <c r="D55" s="1"/>
      <c r="E55" s="1"/>
      <c r="F55" s="1"/>
      <c r="G55" s="1"/>
      <c r="H55" s="1"/>
      <c r="I55" s="1"/>
      <c r="J55" s="6"/>
      <c r="K55" s="1"/>
    </row>
    <row r="56" spans="1:11" ht="15.75" x14ac:dyDescent="0.25">
      <c r="A56" s="1"/>
      <c r="B56" s="1"/>
      <c r="C56" s="9"/>
      <c r="D56" s="1"/>
      <c r="E56" s="1"/>
      <c r="F56" s="1"/>
      <c r="G56" s="1"/>
      <c r="H56" s="1"/>
      <c r="I56" s="1"/>
      <c r="J56" s="6"/>
      <c r="K56" s="1"/>
    </row>
    <row r="57" spans="1:11" ht="15.75" x14ac:dyDescent="0.25">
      <c r="A57" s="1"/>
      <c r="B57" s="1"/>
      <c r="C57" s="9"/>
      <c r="D57" s="1"/>
      <c r="E57" s="1"/>
      <c r="F57" s="1"/>
      <c r="G57" s="1"/>
      <c r="H57" s="1"/>
      <c r="I57" s="1"/>
      <c r="J57" s="6"/>
      <c r="K57" s="1"/>
    </row>
    <row r="58" spans="1:11" ht="15.75" x14ac:dyDescent="0.25">
      <c r="A58" s="1"/>
      <c r="B58" s="1"/>
      <c r="C58" s="9"/>
      <c r="D58" s="1"/>
      <c r="E58" s="1"/>
      <c r="F58" s="1"/>
      <c r="G58" s="1"/>
      <c r="H58" s="1"/>
      <c r="I58" s="1"/>
      <c r="J58" s="6"/>
      <c r="K58" s="1"/>
    </row>
    <row r="59" spans="1:11" ht="15.75" x14ac:dyDescent="0.25">
      <c r="A59" s="1"/>
      <c r="B59" s="1"/>
      <c r="C59" s="9"/>
      <c r="D59" s="1"/>
      <c r="E59" s="1"/>
      <c r="F59" s="1"/>
      <c r="G59" s="1"/>
      <c r="H59" s="1"/>
      <c r="I59" s="1"/>
      <c r="J59" s="6"/>
      <c r="K59" s="1"/>
    </row>
    <row r="60" spans="1:11" ht="15.75" x14ac:dyDescent="0.25">
      <c r="A60" s="1"/>
      <c r="B60" s="1"/>
      <c r="C60" s="9"/>
      <c r="D60" s="1"/>
      <c r="E60" s="1"/>
      <c r="F60" s="1"/>
      <c r="G60" s="1"/>
      <c r="H60" s="1"/>
      <c r="I60" s="1"/>
      <c r="J60" s="6"/>
      <c r="K60" s="1"/>
    </row>
    <row r="61" spans="1:11" ht="15.75" x14ac:dyDescent="0.25">
      <c r="A61" s="1"/>
      <c r="B61" s="1"/>
      <c r="C61" s="9"/>
      <c r="D61" s="1"/>
      <c r="E61" s="1"/>
      <c r="F61" s="1"/>
      <c r="G61" s="1"/>
      <c r="H61" s="1"/>
      <c r="I61" s="1"/>
      <c r="J61" s="6"/>
      <c r="K61" s="1"/>
    </row>
    <row r="62" spans="1:11" ht="15.75" x14ac:dyDescent="0.25">
      <c r="A62" s="1"/>
      <c r="B62" s="1"/>
      <c r="C62" s="9"/>
      <c r="D62" s="1"/>
      <c r="E62" s="1"/>
      <c r="F62" s="1"/>
      <c r="G62" s="1"/>
      <c r="H62" s="1"/>
      <c r="I62" s="1"/>
      <c r="J62" s="6"/>
      <c r="K62" s="1"/>
    </row>
    <row r="63" spans="1:11" ht="15.75" x14ac:dyDescent="0.25">
      <c r="A63" s="1"/>
      <c r="B63" s="1"/>
      <c r="C63" s="9"/>
      <c r="D63" s="1"/>
      <c r="E63" s="1"/>
      <c r="F63" s="1"/>
      <c r="G63" s="1"/>
      <c r="H63" s="1"/>
      <c r="I63" s="1"/>
      <c r="J63" s="6"/>
      <c r="K63" s="1"/>
    </row>
    <row r="64" spans="1:11" ht="15.75" x14ac:dyDescent="0.25">
      <c r="A64" s="1"/>
      <c r="B64" s="1"/>
      <c r="C64" s="9"/>
      <c r="D64" s="1"/>
      <c r="E64" s="1"/>
      <c r="F64" s="1"/>
      <c r="G64" s="1"/>
      <c r="H64" s="1"/>
      <c r="I64" s="1"/>
      <c r="J64" s="6"/>
      <c r="K64" s="1"/>
    </row>
  </sheetData>
  <sortState xmlns:xlrd2="http://schemas.microsoft.com/office/spreadsheetml/2017/richdata2" ref="A2:K15">
    <sortCondition ref="F2:F15"/>
    <sortCondition ref="G2:G15"/>
    <sortCondition descending="1" ref="H2:H15"/>
    <sortCondition descending="1" ref="I2:I15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18 (Incl MQ)&amp;R&amp;"-,Bold"&amp;12Judge :  
Penny Connolly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50"/>
  <sheetViews>
    <sheetView view="pageLayout" zoomScaleNormal="100" workbookViewId="0">
      <selection activeCell="B9" sqref="B9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0</v>
      </c>
      <c r="F1" s="39" t="s">
        <v>13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</row>
    <row r="2" spans="1:11" ht="36" customHeight="1" x14ac:dyDescent="0.25">
      <c r="A2" s="30" t="s">
        <v>131</v>
      </c>
      <c r="B2" s="30" t="s">
        <v>132</v>
      </c>
      <c r="C2" s="30" t="s">
        <v>47</v>
      </c>
      <c r="D2" s="30" t="s">
        <v>134</v>
      </c>
      <c r="E2" s="3"/>
      <c r="F2" s="31" t="s">
        <v>50</v>
      </c>
      <c r="G2" s="3"/>
      <c r="H2" s="3">
        <v>193</v>
      </c>
      <c r="I2" s="3">
        <v>56</v>
      </c>
      <c r="J2" s="4">
        <f>+H2/2.8</f>
        <v>68.928571428571431</v>
      </c>
      <c r="K2" s="3">
        <v>1</v>
      </c>
    </row>
    <row r="3" spans="1:11" ht="33.75" customHeight="1" x14ac:dyDescent="0.25">
      <c r="A3" s="30" t="s">
        <v>137</v>
      </c>
      <c r="B3" s="30" t="s">
        <v>138</v>
      </c>
      <c r="C3" s="30"/>
      <c r="D3" s="30" t="s">
        <v>142</v>
      </c>
      <c r="E3" s="3"/>
      <c r="F3" s="31" t="s">
        <v>50</v>
      </c>
      <c r="G3" s="2"/>
      <c r="H3" s="3">
        <v>187</v>
      </c>
      <c r="I3" s="3">
        <v>53</v>
      </c>
      <c r="J3" s="4">
        <f>+H3/2.8</f>
        <v>66.785714285714292</v>
      </c>
      <c r="K3" s="2">
        <v>2</v>
      </c>
    </row>
    <row r="4" spans="1:11" ht="30" customHeight="1" x14ac:dyDescent="0.25">
      <c r="A4" s="30" t="s">
        <v>139</v>
      </c>
      <c r="B4" s="30" t="s">
        <v>140</v>
      </c>
      <c r="C4" s="30"/>
      <c r="D4" s="30" t="s">
        <v>143</v>
      </c>
      <c r="E4" s="3"/>
      <c r="F4" s="31" t="s">
        <v>50</v>
      </c>
      <c r="G4" s="3"/>
      <c r="H4" s="3">
        <v>175</v>
      </c>
      <c r="I4" s="3">
        <v>50</v>
      </c>
      <c r="J4" s="4">
        <f>+H4/2.8</f>
        <v>62.500000000000007</v>
      </c>
      <c r="K4" s="3">
        <v>3</v>
      </c>
    </row>
    <row r="5" spans="1:11" ht="30" customHeight="1" x14ac:dyDescent="0.25">
      <c r="A5" s="30" t="s">
        <v>135</v>
      </c>
      <c r="B5" s="30" t="s">
        <v>136</v>
      </c>
      <c r="C5" s="30" t="s">
        <v>47</v>
      </c>
      <c r="D5" s="30" t="s">
        <v>141</v>
      </c>
      <c r="E5" s="3"/>
      <c r="F5" s="31" t="s">
        <v>50</v>
      </c>
      <c r="G5" s="3"/>
      <c r="H5" s="3">
        <v>163.5</v>
      </c>
      <c r="I5" s="3">
        <v>48</v>
      </c>
      <c r="J5" s="4">
        <f>+H5/2.8</f>
        <v>58.392857142857146</v>
      </c>
      <c r="K5" s="3">
        <v>4</v>
      </c>
    </row>
    <row r="6" spans="1:11" ht="15.75" x14ac:dyDescent="0.25">
      <c r="A6" s="1"/>
      <c r="B6" s="1"/>
      <c r="C6" s="9"/>
      <c r="D6" s="1"/>
      <c r="E6" s="1"/>
      <c r="F6" s="1"/>
      <c r="G6" s="1"/>
      <c r="H6" s="1"/>
      <c r="I6" s="1"/>
      <c r="J6" s="6"/>
      <c r="K6" s="1"/>
    </row>
    <row r="7" spans="1:11" ht="15.75" x14ac:dyDescent="0.25">
      <c r="A7" s="1"/>
      <c r="B7" s="1"/>
      <c r="C7" s="9"/>
      <c r="D7" s="1"/>
      <c r="E7" s="1"/>
      <c r="F7" s="1"/>
      <c r="G7" s="1"/>
      <c r="H7" s="1"/>
      <c r="I7" s="1"/>
      <c r="J7" s="6"/>
      <c r="K7" s="1"/>
    </row>
    <row r="8" spans="1:11" ht="15.75" x14ac:dyDescent="0.25">
      <c r="A8" s="1"/>
      <c r="B8" s="1"/>
      <c r="C8" s="9"/>
      <c r="D8" s="1"/>
      <c r="E8" s="1"/>
      <c r="F8" s="1"/>
      <c r="G8" s="1"/>
      <c r="H8" s="1"/>
      <c r="I8" s="1"/>
      <c r="J8" s="6"/>
      <c r="K8" s="1"/>
    </row>
    <row r="9" spans="1:11" ht="15.75" x14ac:dyDescent="0.25">
      <c r="A9" s="1"/>
      <c r="B9" s="1"/>
      <c r="C9" s="9"/>
      <c r="D9" s="1"/>
      <c r="E9" s="1"/>
      <c r="F9" s="1"/>
      <c r="G9" s="1"/>
      <c r="H9" s="1"/>
      <c r="I9" s="1"/>
      <c r="J9" s="6"/>
      <c r="K9" s="1"/>
    </row>
    <row r="10" spans="1:11" ht="15.75" x14ac:dyDescent="0.25">
      <c r="A10" s="1"/>
      <c r="B10" s="1"/>
      <c r="C10" s="9"/>
      <c r="D10" s="1"/>
      <c r="E10" s="1"/>
      <c r="F10" s="1"/>
      <c r="G10" s="1"/>
      <c r="H10" s="1"/>
      <c r="I10" s="1"/>
      <c r="J10" s="6"/>
      <c r="K10" s="1"/>
    </row>
    <row r="11" spans="1:11" ht="15.75" x14ac:dyDescent="0.25">
      <c r="A11" s="1"/>
      <c r="B11" s="1"/>
      <c r="C11" s="9"/>
      <c r="D11" s="1"/>
      <c r="E11" s="1"/>
      <c r="F11" s="1"/>
      <c r="G11" s="1"/>
      <c r="H11" s="1"/>
      <c r="I11" s="1"/>
      <c r="J11" s="6"/>
      <c r="K11" s="1"/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9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9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9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9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9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9"/>
      <c r="D23" s="1"/>
      <c r="E23" s="1"/>
      <c r="F23" s="1"/>
      <c r="G23" s="1"/>
      <c r="H23" s="1"/>
      <c r="I23" s="1"/>
      <c r="J23" s="6"/>
      <c r="K23" s="1"/>
    </row>
    <row r="24" spans="1:11" ht="15.75" x14ac:dyDescent="0.25">
      <c r="A24" s="1"/>
      <c r="B24" s="1"/>
      <c r="C24" s="9"/>
      <c r="D24" s="1"/>
      <c r="E24" s="1"/>
      <c r="F24" s="1"/>
      <c r="G24" s="1"/>
      <c r="H24" s="1"/>
      <c r="I24" s="1"/>
      <c r="J24" s="6"/>
      <c r="K24" s="1"/>
    </row>
    <row r="25" spans="1:11" ht="15.75" x14ac:dyDescent="0.25">
      <c r="A25" s="1"/>
      <c r="B25" s="1"/>
      <c r="C25" s="9"/>
      <c r="D25" s="1"/>
      <c r="E25" s="1"/>
      <c r="F25" s="1"/>
      <c r="G25" s="1"/>
      <c r="H25" s="1"/>
      <c r="I25" s="1"/>
      <c r="J25" s="6"/>
      <c r="K25" s="1"/>
    </row>
    <row r="26" spans="1:11" ht="15.75" x14ac:dyDescent="0.25">
      <c r="A26" s="1"/>
      <c r="B26" s="1"/>
      <c r="C26" s="9"/>
      <c r="D26" s="1"/>
      <c r="E26" s="1"/>
      <c r="F26" s="1"/>
      <c r="G26" s="1"/>
      <c r="H26" s="1"/>
      <c r="I26" s="1"/>
      <c r="J26" s="6"/>
      <c r="K26" s="1"/>
    </row>
    <row r="27" spans="1:11" ht="15.75" x14ac:dyDescent="0.25">
      <c r="A27" s="1"/>
      <c r="B27" s="1"/>
      <c r="C27" s="9"/>
      <c r="D27" s="1"/>
      <c r="E27" s="1"/>
      <c r="F27" s="1"/>
      <c r="G27" s="1"/>
      <c r="H27" s="1"/>
      <c r="I27" s="1"/>
      <c r="J27" s="6"/>
      <c r="K27" s="1"/>
    </row>
    <row r="28" spans="1:11" ht="15.75" x14ac:dyDescent="0.25">
      <c r="A28" s="1"/>
      <c r="B28" s="1"/>
      <c r="C28" s="9"/>
      <c r="D28" s="1"/>
      <c r="E28" s="1"/>
      <c r="F28" s="1"/>
      <c r="G28" s="1"/>
      <c r="H28" s="1"/>
      <c r="I28" s="1"/>
      <c r="J28" s="6"/>
      <c r="K28" s="1"/>
    </row>
    <row r="29" spans="1:11" ht="15.75" x14ac:dyDescent="0.25">
      <c r="A29" s="1"/>
      <c r="B29" s="1"/>
      <c r="C29" s="9"/>
      <c r="D29" s="1"/>
      <c r="E29" s="1"/>
      <c r="F29" s="1"/>
      <c r="G29" s="1"/>
      <c r="H29" s="1"/>
      <c r="I29" s="1"/>
      <c r="J29" s="6"/>
      <c r="K29" s="1"/>
    </row>
    <row r="30" spans="1:11" ht="15.75" x14ac:dyDescent="0.25">
      <c r="A30" s="1"/>
      <c r="B30" s="1"/>
      <c r="C30" s="9"/>
      <c r="D30" s="1"/>
      <c r="E30" s="1"/>
      <c r="F30" s="1"/>
      <c r="G30" s="1"/>
      <c r="H30" s="1"/>
      <c r="I30" s="1"/>
      <c r="J30" s="6"/>
      <c r="K30" s="1"/>
    </row>
    <row r="31" spans="1:11" ht="15.75" x14ac:dyDescent="0.25">
      <c r="A31" s="1"/>
      <c r="B31" s="1"/>
      <c r="C31" s="9"/>
      <c r="D31" s="1"/>
      <c r="E31" s="1"/>
      <c r="F31" s="1"/>
      <c r="G31" s="1"/>
      <c r="H31" s="1"/>
      <c r="I31" s="1"/>
      <c r="J31" s="6"/>
      <c r="K31" s="1"/>
    </row>
    <row r="32" spans="1:11" ht="15.75" x14ac:dyDescent="0.25">
      <c r="A32" s="1"/>
      <c r="B32" s="1"/>
      <c r="C32" s="9"/>
      <c r="D32" s="1"/>
      <c r="E32" s="1"/>
      <c r="F32" s="1"/>
      <c r="G32" s="1"/>
      <c r="H32" s="1"/>
      <c r="I32" s="1"/>
      <c r="J32" s="6"/>
      <c r="K32" s="1"/>
    </row>
    <row r="33" spans="1:11" ht="15.75" x14ac:dyDescent="0.25">
      <c r="A33" s="1"/>
      <c r="B33" s="1"/>
      <c r="C33" s="9"/>
      <c r="D33" s="1"/>
      <c r="E33" s="1"/>
      <c r="F33" s="1"/>
      <c r="G33" s="1"/>
      <c r="H33" s="1"/>
      <c r="I33" s="1"/>
      <c r="J33" s="6"/>
      <c r="K33" s="1"/>
    </row>
    <row r="34" spans="1:11" ht="15.75" x14ac:dyDescent="0.25">
      <c r="A34" s="1"/>
      <c r="B34" s="1"/>
      <c r="C34" s="9"/>
      <c r="D34" s="1"/>
      <c r="E34" s="1"/>
      <c r="F34" s="1"/>
      <c r="G34" s="1"/>
      <c r="H34" s="1"/>
      <c r="I34" s="1"/>
      <c r="J34" s="6"/>
      <c r="K34" s="1"/>
    </row>
    <row r="35" spans="1:11" ht="15.75" x14ac:dyDescent="0.25">
      <c r="A35" s="1"/>
      <c r="B35" s="1"/>
      <c r="C35" s="9"/>
      <c r="D35" s="1"/>
      <c r="E35" s="1"/>
      <c r="F35" s="1"/>
      <c r="G35" s="1"/>
      <c r="H35" s="1"/>
      <c r="I35" s="1"/>
      <c r="J35" s="6"/>
      <c r="K35" s="1"/>
    </row>
    <row r="36" spans="1:11" ht="15.75" x14ac:dyDescent="0.25">
      <c r="A36" s="1"/>
      <c r="B36" s="1"/>
      <c r="C36" s="9"/>
      <c r="D36" s="1"/>
      <c r="E36" s="1"/>
      <c r="F36" s="1"/>
      <c r="G36" s="1"/>
      <c r="H36" s="1"/>
      <c r="I36" s="1"/>
      <c r="J36" s="6"/>
      <c r="K36" s="1"/>
    </row>
    <row r="37" spans="1:11" ht="15.75" x14ac:dyDescent="0.25">
      <c r="A37" s="1"/>
      <c r="B37" s="1"/>
      <c r="C37" s="9"/>
      <c r="D37" s="1"/>
      <c r="E37" s="1"/>
      <c r="F37" s="1"/>
      <c r="G37" s="1"/>
      <c r="H37" s="1"/>
      <c r="I37" s="1"/>
      <c r="J37" s="6"/>
      <c r="K37" s="1"/>
    </row>
    <row r="38" spans="1:11" ht="15.75" x14ac:dyDescent="0.25">
      <c r="A38" s="1"/>
      <c r="B38" s="1"/>
      <c r="C38" s="9"/>
      <c r="D38" s="1"/>
      <c r="E38" s="1"/>
      <c r="F38" s="1"/>
      <c r="G38" s="1"/>
      <c r="H38" s="1"/>
      <c r="I38" s="1"/>
      <c r="J38" s="6"/>
      <c r="K38" s="1"/>
    </row>
    <row r="39" spans="1:11" ht="15.75" x14ac:dyDescent="0.25">
      <c r="A39" s="1"/>
      <c r="B39" s="1"/>
      <c r="C39" s="9"/>
      <c r="D39" s="1"/>
      <c r="E39" s="1"/>
      <c r="F39" s="1"/>
      <c r="G39" s="1"/>
      <c r="H39" s="1"/>
      <c r="I39" s="1"/>
      <c r="J39" s="6"/>
      <c r="K39" s="1"/>
    </row>
    <row r="40" spans="1:11" ht="15.75" x14ac:dyDescent="0.25">
      <c r="A40" s="1"/>
      <c r="B40" s="1"/>
      <c r="C40" s="9"/>
      <c r="D40" s="1"/>
      <c r="E40" s="1"/>
      <c r="F40" s="1"/>
      <c r="G40" s="1"/>
      <c r="H40" s="1"/>
      <c r="I40" s="1"/>
      <c r="J40" s="6"/>
      <c r="K40" s="1"/>
    </row>
    <row r="41" spans="1:11" ht="15.75" x14ac:dyDescent="0.25">
      <c r="A41" s="1"/>
      <c r="B41" s="1"/>
      <c r="C41" s="9"/>
      <c r="D41" s="1"/>
      <c r="E41" s="1"/>
      <c r="F41" s="1"/>
      <c r="G41" s="1"/>
      <c r="H41" s="1"/>
      <c r="I41" s="1"/>
      <c r="J41" s="6"/>
      <c r="K41" s="1"/>
    </row>
    <row r="42" spans="1:11" ht="15.75" x14ac:dyDescent="0.25">
      <c r="A42" s="1"/>
      <c r="B42" s="1"/>
      <c r="C42" s="9"/>
      <c r="D42" s="1"/>
      <c r="E42" s="1"/>
      <c r="F42" s="1"/>
      <c r="G42" s="1"/>
      <c r="H42" s="1"/>
      <c r="I42" s="1"/>
      <c r="J42" s="6"/>
      <c r="K42" s="1"/>
    </row>
    <row r="43" spans="1:11" ht="15.75" x14ac:dyDescent="0.25">
      <c r="A43" s="1"/>
      <c r="B43" s="1"/>
      <c r="C43" s="9"/>
      <c r="D43" s="1"/>
      <c r="E43" s="1"/>
      <c r="F43" s="1"/>
      <c r="G43" s="1"/>
      <c r="H43" s="1"/>
      <c r="I43" s="1"/>
      <c r="J43" s="6"/>
      <c r="K43" s="1"/>
    </row>
    <row r="44" spans="1:11" ht="15.75" x14ac:dyDescent="0.25">
      <c r="A44" s="1"/>
      <c r="B44" s="1"/>
      <c r="C44" s="9"/>
      <c r="D44" s="1"/>
      <c r="E44" s="1"/>
      <c r="F44" s="1"/>
      <c r="G44" s="1"/>
      <c r="H44" s="1"/>
      <c r="I44" s="1"/>
      <c r="J44" s="6"/>
      <c r="K44" s="1"/>
    </row>
    <row r="45" spans="1:11" ht="15.75" x14ac:dyDescent="0.25">
      <c r="A45" s="1"/>
      <c r="B45" s="1"/>
      <c r="C45" s="9"/>
      <c r="D45" s="1"/>
      <c r="E45" s="1"/>
      <c r="F45" s="1"/>
      <c r="G45" s="1"/>
      <c r="H45" s="1"/>
      <c r="I45" s="1"/>
      <c r="J45" s="6"/>
      <c r="K45" s="1"/>
    </row>
    <row r="46" spans="1:11" ht="15.75" x14ac:dyDescent="0.25">
      <c r="A46" s="1"/>
      <c r="B46" s="1"/>
      <c r="C46" s="9"/>
      <c r="D46" s="1"/>
      <c r="E46" s="1"/>
      <c r="F46" s="1"/>
      <c r="G46" s="1"/>
      <c r="H46" s="1"/>
      <c r="I46" s="1"/>
      <c r="J46" s="6"/>
      <c r="K46" s="1"/>
    </row>
    <row r="47" spans="1:11" ht="15.75" x14ac:dyDescent="0.25">
      <c r="A47" s="1"/>
      <c r="B47" s="1"/>
      <c r="C47" s="9"/>
      <c r="D47" s="1"/>
      <c r="E47" s="1"/>
      <c r="F47" s="1"/>
      <c r="G47" s="1"/>
      <c r="H47" s="1"/>
      <c r="I47" s="1"/>
      <c r="J47" s="6"/>
      <c r="K47" s="1"/>
    </row>
    <row r="48" spans="1:11" ht="15.75" x14ac:dyDescent="0.25">
      <c r="A48" s="1"/>
      <c r="B48" s="1"/>
      <c r="C48" s="9"/>
      <c r="D48" s="1"/>
      <c r="E48" s="1"/>
      <c r="F48" s="1"/>
      <c r="G48" s="1"/>
      <c r="H48" s="1"/>
      <c r="I48" s="1"/>
      <c r="J48" s="6"/>
      <c r="K48" s="1"/>
    </row>
    <row r="49" spans="1:11" ht="15.75" x14ac:dyDescent="0.25">
      <c r="A49" s="1"/>
      <c r="B49" s="1"/>
      <c r="C49" s="9"/>
      <c r="D49" s="1"/>
      <c r="E49" s="1"/>
      <c r="F49" s="1"/>
      <c r="G49" s="1"/>
      <c r="H49" s="1"/>
      <c r="I49" s="1"/>
      <c r="J49" s="6"/>
      <c r="K49" s="1"/>
    </row>
    <row r="50" spans="1:11" ht="15.75" x14ac:dyDescent="0.25">
      <c r="A50" s="1"/>
      <c r="B50" s="1"/>
      <c r="C50" s="9"/>
      <c r="D50" s="1"/>
      <c r="E50" s="1"/>
      <c r="F50" s="1"/>
      <c r="G50" s="1"/>
      <c r="H50" s="1"/>
      <c r="I50" s="1"/>
      <c r="J50" s="6"/>
      <c r="K50" s="1"/>
    </row>
  </sheetData>
  <sortState xmlns:xlrd2="http://schemas.microsoft.com/office/spreadsheetml/2017/richdata2" ref="A2:K5">
    <sortCondition descending="1" ref="H2:H5"/>
    <sortCondition descending="1" ref="I2:I5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 27 (Incl TQ)&amp;R&amp;"-,Bold"&amp;12Judge :  
Michael Daniels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K52"/>
  <sheetViews>
    <sheetView view="pageLayout" zoomScaleNormal="100" workbookViewId="0">
      <selection activeCell="B6" sqref="B6"/>
    </sheetView>
  </sheetViews>
  <sheetFormatPr defaultRowHeight="15" x14ac:dyDescent="0.25"/>
  <cols>
    <col min="1" max="1" width="4.42578125" bestFit="1" customWidth="1"/>
    <col min="2" max="2" width="25.7109375" bestFit="1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0</v>
      </c>
      <c r="F1" s="39" t="s">
        <v>15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</row>
    <row r="2" spans="1:11" ht="36" customHeight="1" x14ac:dyDescent="0.25">
      <c r="A2" s="30" t="s">
        <v>144</v>
      </c>
      <c r="B2" s="30" t="s">
        <v>145</v>
      </c>
      <c r="C2" s="30" t="s">
        <v>147</v>
      </c>
      <c r="D2" s="30" t="s">
        <v>146</v>
      </c>
      <c r="E2" s="30" t="s">
        <v>148</v>
      </c>
      <c r="F2" s="3" t="s">
        <v>66</v>
      </c>
      <c r="G2" s="3"/>
      <c r="H2" s="3">
        <v>153.5</v>
      </c>
      <c r="I2" s="3">
        <v>48</v>
      </c>
      <c r="J2" s="4">
        <f>+H2/2.6</f>
        <v>59.038461538461533</v>
      </c>
      <c r="K2" s="3">
        <v>1</v>
      </c>
    </row>
    <row r="3" spans="1:11" ht="33.75" customHeight="1" x14ac:dyDescent="0.25">
      <c r="A3" s="30" t="s">
        <v>149</v>
      </c>
      <c r="B3" s="30" t="s">
        <v>150</v>
      </c>
      <c r="C3" s="30" t="s">
        <v>47</v>
      </c>
      <c r="D3" s="30" t="s">
        <v>151</v>
      </c>
      <c r="E3" s="30" t="s">
        <v>47</v>
      </c>
      <c r="F3" s="3" t="s">
        <v>50</v>
      </c>
      <c r="G3" s="3"/>
      <c r="H3" s="3">
        <v>173</v>
      </c>
      <c r="I3" s="3">
        <v>53</v>
      </c>
      <c r="J3" s="4">
        <f>+H3/2.6</f>
        <v>66.538461538461533</v>
      </c>
      <c r="K3" s="3">
        <v>1</v>
      </c>
    </row>
    <row r="4" spans="1:11" ht="30" customHeight="1" x14ac:dyDescent="0.25">
      <c r="A4" s="30" t="s">
        <v>137</v>
      </c>
      <c r="B4" s="30" t="s">
        <v>138</v>
      </c>
      <c r="C4" s="30"/>
      <c r="D4" s="30" t="s">
        <v>142</v>
      </c>
      <c r="E4" s="30"/>
      <c r="F4" s="31" t="s">
        <v>50</v>
      </c>
      <c r="G4" s="2"/>
      <c r="H4" s="3">
        <v>171</v>
      </c>
      <c r="I4" s="3">
        <v>54</v>
      </c>
      <c r="J4" s="4">
        <f>+H4/2.6</f>
        <v>65.769230769230774</v>
      </c>
      <c r="K4" s="2">
        <v>2</v>
      </c>
    </row>
    <row r="5" spans="1:11" ht="30" customHeight="1" x14ac:dyDescent="0.25">
      <c r="A5" s="30" t="s">
        <v>135</v>
      </c>
      <c r="B5" s="30" t="s">
        <v>136</v>
      </c>
      <c r="C5" s="30" t="s">
        <v>47</v>
      </c>
      <c r="D5" s="30" t="s">
        <v>141</v>
      </c>
      <c r="E5" s="30" t="s">
        <v>47</v>
      </c>
      <c r="F5" s="31" t="s">
        <v>50</v>
      </c>
      <c r="G5" s="3"/>
      <c r="H5" s="3">
        <v>164.5</v>
      </c>
      <c r="I5" s="3">
        <v>51</v>
      </c>
      <c r="J5" s="4">
        <f>+H5/2.6</f>
        <v>63.269230769230766</v>
      </c>
      <c r="K5" s="3">
        <v>3</v>
      </c>
    </row>
    <row r="6" spans="1:11" ht="30" customHeight="1" x14ac:dyDescent="0.25">
      <c r="A6" s="30" t="s">
        <v>139</v>
      </c>
      <c r="B6" s="30" t="s">
        <v>140</v>
      </c>
      <c r="C6" s="30"/>
      <c r="D6" s="30" t="s">
        <v>143</v>
      </c>
      <c r="E6" s="30" t="s">
        <v>47</v>
      </c>
      <c r="F6" s="31" t="s">
        <v>50</v>
      </c>
      <c r="G6" s="3"/>
      <c r="H6" s="3">
        <v>160.5</v>
      </c>
      <c r="I6" s="3">
        <v>50</v>
      </c>
      <c r="J6" s="4">
        <f>+H6/2.6</f>
        <v>61.730769230769226</v>
      </c>
      <c r="K6" s="3">
        <v>4</v>
      </c>
    </row>
    <row r="7" spans="1:11" ht="15.75" x14ac:dyDescent="0.25">
      <c r="A7" s="1"/>
      <c r="B7" s="1"/>
      <c r="C7" s="9"/>
      <c r="D7" s="1"/>
      <c r="E7" s="1"/>
      <c r="F7" s="1"/>
      <c r="G7" s="1"/>
      <c r="H7" s="1"/>
      <c r="I7" s="1"/>
      <c r="J7" s="6"/>
      <c r="K7" s="1"/>
    </row>
    <row r="8" spans="1:11" ht="15.75" x14ac:dyDescent="0.25">
      <c r="A8" s="1"/>
      <c r="B8" s="1"/>
      <c r="C8" s="9"/>
      <c r="D8" s="1"/>
      <c r="E8" s="1"/>
      <c r="F8" s="1"/>
      <c r="G8" s="1"/>
      <c r="H8" s="1"/>
      <c r="I8" s="1"/>
      <c r="J8" s="6"/>
      <c r="K8" s="1"/>
    </row>
    <row r="9" spans="1:11" ht="15.75" x14ac:dyDescent="0.25">
      <c r="A9" s="1"/>
      <c r="B9" s="1"/>
      <c r="C9" s="9"/>
      <c r="D9" s="1"/>
      <c r="E9" s="1"/>
      <c r="F9" s="1"/>
      <c r="G9" s="1"/>
      <c r="H9" s="1"/>
      <c r="I9" s="1"/>
      <c r="J9" s="6"/>
      <c r="K9" s="1"/>
    </row>
    <row r="10" spans="1:11" ht="15.75" x14ac:dyDescent="0.25">
      <c r="A10" s="1"/>
      <c r="B10" s="1"/>
      <c r="C10" s="9"/>
      <c r="D10" s="1"/>
      <c r="E10" s="1"/>
      <c r="F10" s="1"/>
      <c r="G10" s="1"/>
      <c r="H10" s="1"/>
      <c r="I10" s="1"/>
      <c r="J10" s="6"/>
      <c r="K10" s="1"/>
    </row>
    <row r="11" spans="1:11" ht="15.75" x14ac:dyDescent="0.25">
      <c r="A11" s="1"/>
      <c r="B11" s="1"/>
      <c r="C11" s="9"/>
      <c r="D11" s="1"/>
      <c r="E11" s="1"/>
      <c r="F11" s="1"/>
      <c r="G11" s="1"/>
      <c r="H11" s="1"/>
      <c r="I11" s="1"/>
      <c r="J11" s="6"/>
      <c r="K11" s="1"/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9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9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9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9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9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9"/>
      <c r="D23" s="1"/>
      <c r="E23" s="1"/>
      <c r="F23" s="1"/>
      <c r="G23" s="1"/>
      <c r="H23" s="1"/>
      <c r="I23" s="1"/>
      <c r="J23" s="6"/>
      <c r="K23" s="1"/>
    </row>
    <row r="24" spans="1:11" ht="15.75" x14ac:dyDescent="0.25">
      <c r="A24" s="1"/>
      <c r="B24" s="1"/>
      <c r="C24" s="9"/>
      <c r="D24" s="1"/>
      <c r="E24" s="1"/>
      <c r="F24" s="1"/>
      <c r="G24" s="1"/>
      <c r="H24" s="1"/>
      <c r="I24" s="1"/>
      <c r="J24" s="6"/>
      <c r="K24" s="1"/>
    </row>
    <row r="25" spans="1:11" ht="15.75" x14ac:dyDescent="0.25">
      <c r="A25" s="1"/>
      <c r="B25" s="1"/>
      <c r="C25" s="9"/>
      <c r="D25" s="1"/>
      <c r="E25" s="1"/>
      <c r="F25" s="1"/>
      <c r="G25" s="1"/>
      <c r="H25" s="1"/>
      <c r="I25" s="1"/>
      <c r="J25" s="6"/>
      <c r="K25" s="1"/>
    </row>
    <row r="26" spans="1:11" ht="15.75" x14ac:dyDescent="0.25">
      <c r="A26" s="1"/>
      <c r="B26" s="1"/>
      <c r="C26" s="9"/>
      <c r="D26" s="1"/>
      <c r="E26" s="1"/>
      <c r="F26" s="1"/>
      <c r="G26" s="1"/>
      <c r="H26" s="1"/>
      <c r="I26" s="1"/>
      <c r="J26" s="6"/>
      <c r="K26" s="1"/>
    </row>
    <row r="27" spans="1:11" ht="15.75" x14ac:dyDescent="0.25">
      <c r="A27" s="1"/>
      <c r="B27" s="1"/>
      <c r="C27" s="9"/>
      <c r="D27" s="1"/>
      <c r="E27" s="1"/>
      <c r="F27" s="1"/>
      <c r="G27" s="1"/>
      <c r="H27" s="1"/>
      <c r="I27" s="1"/>
      <c r="J27" s="6"/>
      <c r="K27" s="1"/>
    </row>
    <row r="28" spans="1:11" ht="15.75" x14ac:dyDescent="0.25">
      <c r="A28" s="1"/>
      <c r="B28" s="1"/>
      <c r="C28" s="9"/>
      <c r="D28" s="1"/>
      <c r="E28" s="1"/>
      <c r="F28" s="1"/>
      <c r="G28" s="1"/>
      <c r="H28" s="1"/>
      <c r="I28" s="1"/>
      <c r="J28" s="6"/>
      <c r="K28" s="1"/>
    </row>
    <row r="29" spans="1:11" ht="15.75" x14ac:dyDescent="0.25">
      <c r="A29" s="1"/>
      <c r="B29" s="1"/>
      <c r="C29" s="9"/>
      <c r="D29" s="1"/>
      <c r="E29" s="1"/>
      <c r="F29" s="1"/>
      <c r="G29" s="1"/>
      <c r="H29" s="1"/>
      <c r="I29" s="1"/>
      <c r="J29" s="6"/>
      <c r="K29" s="1"/>
    </row>
    <row r="30" spans="1:11" ht="15.75" x14ac:dyDescent="0.25">
      <c r="A30" s="1"/>
      <c r="B30" s="1"/>
      <c r="C30" s="9"/>
      <c r="D30" s="1"/>
      <c r="E30" s="1"/>
      <c r="F30" s="1"/>
      <c r="G30" s="1"/>
      <c r="H30" s="1"/>
      <c r="I30" s="1"/>
      <c r="J30" s="6"/>
      <c r="K30" s="1"/>
    </row>
    <row r="31" spans="1:11" ht="15.75" x14ac:dyDescent="0.25">
      <c r="A31" s="1"/>
      <c r="B31" s="1"/>
      <c r="C31" s="9"/>
      <c r="D31" s="1"/>
      <c r="E31" s="1"/>
      <c r="F31" s="1"/>
      <c r="G31" s="1"/>
      <c r="H31" s="1"/>
      <c r="I31" s="1"/>
      <c r="J31" s="6"/>
      <c r="K31" s="1"/>
    </row>
    <row r="32" spans="1:11" ht="15.75" x14ac:dyDescent="0.25">
      <c r="A32" s="1"/>
      <c r="B32" s="1"/>
      <c r="C32" s="9"/>
      <c r="D32" s="1"/>
      <c r="E32" s="1"/>
      <c r="F32" s="1"/>
      <c r="G32" s="1"/>
      <c r="H32" s="1"/>
      <c r="I32" s="1"/>
      <c r="J32" s="6"/>
      <c r="K32" s="1"/>
    </row>
    <row r="33" spans="1:11" ht="15.75" x14ac:dyDescent="0.25">
      <c r="A33" s="1"/>
      <c r="B33" s="1"/>
      <c r="C33" s="9"/>
      <c r="D33" s="1"/>
      <c r="E33" s="1"/>
      <c r="F33" s="1"/>
      <c r="G33" s="1"/>
      <c r="H33" s="1"/>
      <c r="I33" s="1"/>
      <c r="J33" s="6"/>
      <c r="K33" s="1"/>
    </row>
    <row r="34" spans="1:11" ht="15.75" x14ac:dyDescent="0.25">
      <c r="A34" s="1"/>
      <c r="B34" s="1"/>
      <c r="C34" s="9"/>
      <c r="D34" s="1"/>
      <c r="E34" s="1"/>
      <c r="F34" s="1"/>
      <c r="G34" s="1"/>
      <c r="H34" s="1"/>
      <c r="I34" s="1"/>
      <c r="J34" s="6"/>
      <c r="K34" s="1"/>
    </row>
    <row r="35" spans="1:11" ht="15.75" x14ac:dyDescent="0.25">
      <c r="A35" s="1"/>
      <c r="B35" s="1"/>
      <c r="C35" s="9"/>
      <c r="D35" s="1"/>
      <c r="E35" s="1"/>
      <c r="F35" s="1"/>
      <c r="G35" s="1"/>
      <c r="H35" s="1"/>
      <c r="I35" s="1"/>
      <c r="J35" s="6"/>
      <c r="K35" s="1"/>
    </row>
    <row r="36" spans="1:11" ht="15.75" x14ac:dyDescent="0.25">
      <c r="A36" s="1"/>
      <c r="B36" s="1"/>
      <c r="C36" s="9"/>
      <c r="D36" s="1"/>
      <c r="E36" s="1"/>
      <c r="F36" s="1"/>
      <c r="G36" s="1"/>
      <c r="H36" s="1"/>
      <c r="I36" s="1"/>
      <c r="J36" s="6"/>
      <c r="K36" s="1"/>
    </row>
    <row r="37" spans="1:11" ht="15.75" x14ac:dyDescent="0.25">
      <c r="A37" s="1"/>
      <c r="B37" s="1"/>
      <c r="C37" s="9"/>
      <c r="D37" s="1"/>
      <c r="E37" s="1"/>
      <c r="F37" s="1"/>
      <c r="G37" s="1"/>
      <c r="H37" s="1"/>
      <c r="I37" s="1"/>
      <c r="J37" s="6"/>
      <c r="K37" s="1"/>
    </row>
    <row r="38" spans="1:11" ht="15.75" x14ac:dyDescent="0.25">
      <c r="A38" s="1"/>
      <c r="B38" s="1"/>
      <c r="C38" s="9"/>
      <c r="D38" s="1"/>
      <c r="E38" s="1"/>
      <c r="F38" s="1"/>
      <c r="G38" s="1"/>
      <c r="H38" s="1"/>
      <c r="I38" s="1"/>
      <c r="J38" s="6"/>
      <c r="K38" s="1"/>
    </row>
    <row r="39" spans="1:11" ht="15.75" x14ac:dyDescent="0.25">
      <c r="A39" s="1"/>
      <c r="B39" s="1"/>
      <c r="C39" s="9"/>
      <c r="D39" s="1"/>
      <c r="E39" s="1"/>
      <c r="F39" s="1"/>
      <c r="G39" s="1"/>
      <c r="H39" s="1"/>
      <c r="I39" s="1"/>
      <c r="J39" s="6"/>
      <c r="K39" s="1"/>
    </row>
    <row r="40" spans="1:11" ht="15.75" x14ac:dyDescent="0.25">
      <c r="A40" s="1"/>
      <c r="B40" s="1"/>
      <c r="C40" s="9"/>
      <c r="D40" s="1"/>
      <c r="E40" s="1"/>
      <c r="F40" s="1"/>
      <c r="G40" s="1"/>
      <c r="H40" s="1"/>
      <c r="I40" s="1"/>
      <c r="J40" s="6"/>
      <c r="K40" s="1"/>
    </row>
    <row r="41" spans="1:11" ht="15.75" x14ac:dyDescent="0.25">
      <c r="A41" s="1"/>
      <c r="B41" s="1"/>
      <c r="C41" s="9"/>
      <c r="D41" s="1"/>
      <c r="E41" s="1"/>
      <c r="F41" s="1"/>
      <c r="G41" s="1"/>
      <c r="H41" s="1"/>
      <c r="I41" s="1"/>
      <c r="J41" s="6"/>
      <c r="K41" s="1"/>
    </row>
    <row r="42" spans="1:11" ht="15.75" x14ac:dyDescent="0.25">
      <c r="A42" s="1"/>
      <c r="B42" s="1"/>
      <c r="C42" s="9"/>
      <c r="D42" s="1"/>
      <c r="E42" s="1"/>
      <c r="F42" s="1"/>
      <c r="G42" s="1"/>
      <c r="H42" s="1"/>
      <c r="I42" s="1"/>
      <c r="J42" s="6"/>
      <c r="K42" s="1"/>
    </row>
    <row r="43" spans="1:11" ht="15.75" x14ac:dyDescent="0.25">
      <c r="A43" s="1"/>
      <c r="B43" s="1"/>
      <c r="C43" s="9"/>
      <c r="D43" s="1"/>
      <c r="E43" s="1"/>
      <c r="F43" s="1"/>
      <c r="G43" s="1"/>
      <c r="H43" s="1"/>
      <c r="I43" s="1"/>
      <c r="J43" s="6"/>
      <c r="K43" s="1"/>
    </row>
    <row r="44" spans="1:11" ht="15.75" x14ac:dyDescent="0.25">
      <c r="A44" s="1"/>
      <c r="B44" s="1"/>
      <c r="C44" s="9"/>
      <c r="D44" s="1"/>
      <c r="E44" s="1"/>
      <c r="F44" s="1"/>
      <c r="G44" s="1"/>
      <c r="H44" s="1"/>
      <c r="I44" s="1"/>
      <c r="J44" s="6"/>
      <c r="K44" s="1"/>
    </row>
    <row r="45" spans="1:11" ht="15.75" x14ac:dyDescent="0.25">
      <c r="A45" s="1"/>
      <c r="B45" s="1"/>
      <c r="C45" s="9"/>
      <c r="D45" s="1"/>
      <c r="E45" s="1"/>
      <c r="F45" s="1"/>
      <c r="G45" s="1"/>
      <c r="H45" s="1"/>
      <c r="I45" s="1"/>
      <c r="J45" s="6"/>
      <c r="K45" s="1"/>
    </row>
    <row r="46" spans="1:11" ht="15.75" x14ac:dyDescent="0.25">
      <c r="A46" s="1"/>
      <c r="B46" s="1"/>
      <c r="C46" s="9"/>
      <c r="D46" s="1"/>
      <c r="E46" s="1"/>
      <c r="F46" s="1"/>
      <c r="G46" s="1"/>
      <c r="H46" s="1"/>
      <c r="I46" s="1"/>
      <c r="J46" s="6"/>
      <c r="K46" s="1"/>
    </row>
    <row r="47" spans="1:11" ht="15.75" x14ac:dyDescent="0.25">
      <c r="A47" s="1"/>
      <c r="B47" s="1"/>
      <c r="C47" s="9"/>
      <c r="D47" s="1"/>
      <c r="E47" s="1"/>
      <c r="F47" s="1"/>
      <c r="G47" s="1"/>
      <c r="H47" s="1"/>
      <c r="I47" s="1"/>
      <c r="J47" s="6"/>
      <c r="K47" s="1"/>
    </row>
    <row r="48" spans="1:11" ht="15.75" x14ac:dyDescent="0.25">
      <c r="A48" s="1"/>
      <c r="B48" s="1"/>
      <c r="C48" s="9"/>
      <c r="D48" s="1"/>
      <c r="E48" s="1"/>
      <c r="F48" s="1"/>
      <c r="G48" s="1"/>
      <c r="H48" s="1"/>
      <c r="I48" s="1"/>
      <c r="J48" s="6"/>
      <c r="K48" s="1"/>
    </row>
    <row r="49" spans="1:11" ht="15.75" x14ac:dyDescent="0.25">
      <c r="A49" s="1"/>
      <c r="B49" s="1"/>
      <c r="C49" s="9"/>
      <c r="D49" s="1"/>
      <c r="E49" s="1"/>
      <c r="F49" s="1"/>
      <c r="G49" s="1"/>
      <c r="H49" s="1"/>
      <c r="I49" s="1"/>
      <c r="J49" s="6"/>
      <c r="K49" s="1"/>
    </row>
    <row r="50" spans="1:11" ht="15.75" x14ac:dyDescent="0.25">
      <c r="A50" s="1"/>
      <c r="B50" s="1"/>
      <c r="C50" s="9"/>
      <c r="D50" s="1"/>
      <c r="E50" s="1"/>
      <c r="F50" s="1"/>
      <c r="G50" s="1"/>
      <c r="H50" s="1"/>
      <c r="I50" s="1"/>
      <c r="J50" s="6"/>
      <c r="K50" s="1"/>
    </row>
    <row r="51" spans="1:11" ht="15.75" x14ac:dyDescent="0.25">
      <c r="A51" s="1"/>
      <c r="B51" s="1"/>
      <c r="C51" s="9"/>
      <c r="D51" s="1"/>
      <c r="E51" s="1"/>
      <c r="F51" s="1"/>
      <c r="G51" s="1"/>
      <c r="H51" s="1"/>
      <c r="I51" s="1"/>
      <c r="J51" s="6"/>
      <c r="K51" s="1"/>
    </row>
    <row r="52" spans="1:11" ht="15.75" x14ac:dyDescent="0.25">
      <c r="A52" s="1"/>
      <c r="B52" s="1"/>
      <c r="C52" s="9"/>
      <c r="D52" s="1"/>
      <c r="E52" s="1"/>
      <c r="F52" s="1"/>
      <c r="G52" s="1"/>
      <c r="H52" s="1"/>
      <c r="I52" s="1"/>
      <c r="J52" s="6"/>
      <c r="K52" s="1"/>
    </row>
  </sheetData>
  <sortState xmlns:xlrd2="http://schemas.microsoft.com/office/spreadsheetml/2017/richdata2" ref="A2:K6">
    <sortCondition ref="F2:F6"/>
    <sortCondition ref="G2:G6"/>
    <sortCondition descending="1" ref="H2:H6"/>
    <sortCondition descending="1" ref="I2:I6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 30 (Incl MQ)&amp;R&amp;"-,Bold"&amp;12Judge :
Penny Connolly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53"/>
  <sheetViews>
    <sheetView view="pageLayout" zoomScaleNormal="100" workbookViewId="0">
      <selection activeCell="B7" sqref="B7"/>
    </sheetView>
  </sheetViews>
  <sheetFormatPr defaultRowHeight="15" x14ac:dyDescent="0.25"/>
  <cols>
    <col min="1" max="1" width="6.42578125" customWidth="1"/>
    <col min="2" max="2" width="26.85546875" customWidth="1"/>
    <col min="3" max="3" width="9.140625" style="10"/>
    <col min="4" max="4" width="27.28515625" customWidth="1"/>
    <col min="5" max="5" width="9.140625" style="10"/>
    <col min="6" max="6" width="10.42578125" bestFit="1" customWidth="1"/>
    <col min="7" max="7" width="7.5703125" customWidth="1"/>
    <col min="9" max="9" width="9.140625" style="7"/>
    <col min="10" max="10" width="9.140625" style="36"/>
  </cols>
  <sheetData>
    <row r="1" spans="1:10" ht="36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</row>
    <row r="2" spans="1:10" ht="33" customHeight="1" x14ac:dyDescent="0.25">
      <c r="A2" s="30" t="s">
        <v>152</v>
      </c>
      <c r="B2" s="30" t="s">
        <v>153</v>
      </c>
      <c r="C2" s="30" t="s">
        <v>47</v>
      </c>
      <c r="D2" s="30" t="s">
        <v>154</v>
      </c>
      <c r="E2" s="8"/>
      <c r="F2" s="3"/>
      <c r="G2" s="3">
        <v>142.5</v>
      </c>
      <c r="H2" s="3">
        <v>46</v>
      </c>
      <c r="I2" s="5">
        <f>+G2/2.5</f>
        <v>57</v>
      </c>
      <c r="J2" s="37">
        <v>1</v>
      </c>
    </row>
    <row r="3" spans="1:10" ht="15.75" x14ac:dyDescent="0.25">
      <c r="A3" s="1"/>
      <c r="B3" s="1"/>
      <c r="C3" s="9"/>
      <c r="D3" s="1"/>
      <c r="E3" s="9"/>
      <c r="F3" s="1"/>
      <c r="G3" s="1"/>
      <c r="H3" s="1"/>
      <c r="I3" s="6"/>
      <c r="J3" s="38"/>
    </row>
    <row r="4" spans="1:10" ht="15.75" x14ac:dyDescent="0.25">
      <c r="A4" s="1"/>
      <c r="B4" s="1"/>
      <c r="C4" s="9"/>
      <c r="D4" s="1"/>
      <c r="E4" s="9"/>
      <c r="F4" s="1"/>
      <c r="G4" s="1"/>
      <c r="H4" s="1"/>
      <c r="I4" s="6"/>
      <c r="J4" s="38"/>
    </row>
    <row r="5" spans="1:10" ht="15.75" x14ac:dyDescent="0.25">
      <c r="A5" s="1"/>
      <c r="B5" s="1"/>
      <c r="C5" s="9"/>
      <c r="D5" s="1"/>
      <c r="E5" s="9"/>
      <c r="F5" s="1"/>
      <c r="G5" s="1"/>
      <c r="H5" s="1"/>
      <c r="I5" s="6"/>
      <c r="J5" s="38"/>
    </row>
    <row r="6" spans="1:10" ht="15.75" x14ac:dyDescent="0.25">
      <c r="A6" s="1"/>
      <c r="B6" s="1"/>
      <c r="C6" s="9"/>
      <c r="D6" s="1"/>
      <c r="E6" s="9"/>
      <c r="F6" s="1"/>
      <c r="G6" s="1"/>
      <c r="H6" s="1"/>
      <c r="I6" s="6"/>
      <c r="J6" s="38"/>
    </row>
    <row r="7" spans="1:10" ht="15.75" x14ac:dyDescent="0.25">
      <c r="A7" s="1"/>
      <c r="B7" s="1"/>
      <c r="C7" s="9"/>
      <c r="D7" s="1"/>
      <c r="E7" s="9"/>
      <c r="F7" s="1"/>
      <c r="G7" s="1"/>
      <c r="H7" s="1"/>
      <c r="I7" s="6"/>
      <c r="J7" s="38"/>
    </row>
    <row r="8" spans="1:10" ht="15.75" x14ac:dyDescent="0.25">
      <c r="A8" s="1"/>
      <c r="B8" s="1"/>
      <c r="C8" s="9"/>
      <c r="D8" s="1"/>
      <c r="E8" s="9"/>
      <c r="F8" s="1"/>
      <c r="G8" s="1"/>
      <c r="H8" s="1"/>
      <c r="I8" s="6"/>
      <c r="J8" s="38"/>
    </row>
    <row r="9" spans="1:10" ht="15.75" x14ac:dyDescent="0.25">
      <c r="A9" s="1"/>
      <c r="B9" s="1"/>
      <c r="C9" s="9"/>
      <c r="D9" s="1"/>
      <c r="E9" s="9"/>
      <c r="F9" s="1"/>
      <c r="G9" s="1"/>
      <c r="H9" s="1"/>
      <c r="I9" s="6"/>
      <c r="J9" s="38"/>
    </row>
    <row r="10" spans="1:10" ht="15.75" x14ac:dyDescent="0.25">
      <c r="A10" s="1"/>
      <c r="B10" s="1"/>
      <c r="C10" s="9"/>
      <c r="D10" s="1"/>
      <c r="E10" s="9"/>
      <c r="F10" s="1"/>
      <c r="G10" s="1"/>
      <c r="H10" s="1"/>
      <c r="I10" s="6"/>
      <c r="J10" s="38"/>
    </row>
    <row r="11" spans="1:10" ht="15.75" x14ac:dyDescent="0.25">
      <c r="A11" s="1"/>
      <c r="B11" s="1"/>
      <c r="C11" s="9"/>
      <c r="D11" s="1"/>
      <c r="E11" s="9"/>
      <c r="F11" s="1"/>
      <c r="G11" s="1"/>
      <c r="H11" s="1"/>
      <c r="I11" s="6"/>
      <c r="J11" s="38"/>
    </row>
    <row r="12" spans="1:10" ht="15.75" x14ac:dyDescent="0.25">
      <c r="A12" s="1"/>
      <c r="B12" s="1"/>
      <c r="C12" s="9"/>
      <c r="D12" s="1"/>
      <c r="E12" s="9"/>
      <c r="F12" s="1"/>
      <c r="G12" s="1"/>
      <c r="H12" s="1"/>
      <c r="I12" s="6"/>
      <c r="J12" s="38"/>
    </row>
    <row r="13" spans="1:10" ht="15.75" x14ac:dyDescent="0.25">
      <c r="A13" s="1"/>
      <c r="B13" s="1"/>
      <c r="C13" s="9"/>
      <c r="D13" s="1"/>
      <c r="E13" s="9"/>
      <c r="F13" s="1"/>
      <c r="G13" s="1"/>
      <c r="H13" s="1"/>
      <c r="I13" s="6"/>
      <c r="J13" s="38"/>
    </row>
    <row r="14" spans="1:10" ht="15.75" x14ac:dyDescent="0.25">
      <c r="A14" s="1"/>
      <c r="B14" s="1"/>
      <c r="C14" s="9"/>
      <c r="D14" s="1"/>
      <c r="E14" s="9"/>
      <c r="F14" s="1"/>
      <c r="G14" s="1"/>
      <c r="H14" s="1"/>
      <c r="I14" s="6"/>
      <c r="J14" s="38"/>
    </row>
    <row r="15" spans="1:10" ht="15.75" x14ac:dyDescent="0.25">
      <c r="A15" s="1"/>
      <c r="B15" s="1"/>
      <c r="C15" s="9"/>
      <c r="D15" s="1"/>
      <c r="E15" s="9"/>
      <c r="F15" s="1"/>
      <c r="G15" s="1"/>
      <c r="H15" s="1"/>
      <c r="I15" s="6"/>
      <c r="J15" s="38"/>
    </row>
    <row r="16" spans="1:10" ht="15.75" x14ac:dyDescent="0.25">
      <c r="A16" s="1"/>
      <c r="B16" s="1"/>
      <c r="C16" s="9"/>
      <c r="D16" s="1"/>
      <c r="E16" s="9"/>
      <c r="F16" s="1"/>
      <c r="G16" s="1"/>
      <c r="H16" s="1"/>
      <c r="I16" s="6"/>
      <c r="J16" s="38"/>
    </row>
    <row r="17" spans="1:10" ht="15.75" x14ac:dyDescent="0.25">
      <c r="A17" s="1"/>
      <c r="B17" s="1"/>
      <c r="C17" s="9"/>
      <c r="D17" s="1"/>
      <c r="E17" s="9"/>
      <c r="F17" s="1"/>
      <c r="G17" s="1"/>
      <c r="H17" s="1"/>
      <c r="I17" s="6"/>
      <c r="J17" s="38"/>
    </row>
    <row r="18" spans="1:10" ht="15.75" x14ac:dyDescent="0.25">
      <c r="A18" s="1"/>
      <c r="B18" s="1"/>
      <c r="C18" s="9"/>
      <c r="D18" s="1"/>
      <c r="E18" s="9"/>
      <c r="F18" s="1"/>
      <c r="G18" s="1"/>
      <c r="H18" s="1"/>
      <c r="I18" s="6"/>
      <c r="J18" s="38"/>
    </row>
    <row r="19" spans="1:10" ht="15.75" x14ac:dyDescent="0.25">
      <c r="A19" s="1"/>
      <c r="B19" s="1"/>
      <c r="C19" s="9"/>
      <c r="D19" s="1"/>
      <c r="E19" s="9"/>
      <c r="F19" s="1"/>
      <c r="G19" s="1"/>
      <c r="H19" s="1"/>
      <c r="I19" s="6"/>
      <c r="J19" s="38"/>
    </row>
    <row r="20" spans="1:10" ht="15.75" x14ac:dyDescent="0.25">
      <c r="A20" s="1"/>
      <c r="B20" s="1"/>
      <c r="C20" s="9"/>
      <c r="D20" s="1"/>
      <c r="E20" s="9"/>
      <c r="F20" s="1"/>
      <c r="G20" s="1"/>
      <c r="H20" s="1"/>
      <c r="I20" s="6"/>
      <c r="J20" s="38"/>
    </row>
    <row r="21" spans="1:10" ht="15.75" x14ac:dyDescent="0.25">
      <c r="A21" s="1"/>
      <c r="B21" s="1"/>
      <c r="C21" s="9"/>
      <c r="D21" s="1"/>
      <c r="E21" s="9"/>
      <c r="F21" s="1"/>
      <c r="G21" s="1"/>
      <c r="H21" s="1"/>
      <c r="I21" s="6"/>
      <c r="J21" s="38"/>
    </row>
    <row r="22" spans="1:10" ht="15.75" x14ac:dyDescent="0.25">
      <c r="A22" s="1"/>
      <c r="B22" s="1"/>
      <c r="C22" s="9"/>
      <c r="D22" s="1"/>
      <c r="E22" s="9"/>
      <c r="F22" s="1"/>
      <c r="G22" s="1"/>
      <c r="H22" s="1"/>
      <c r="I22" s="6"/>
      <c r="J22" s="38"/>
    </row>
    <row r="23" spans="1:10" ht="15.75" x14ac:dyDescent="0.25">
      <c r="A23" s="1"/>
      <c r="B23" s="1"/>
      <c r="C23" s="9"/>
      <c r="D23" s="1"/>
      <c r="E23" s="9"/>
      <c r="F23" s="1"/>
      <c r="G23" s="1"/>
      <c r="H23" s="1"/>
      <c r="I23" s="6"/>
      <c r="J23" s="38"/>
    </row>
    <row r="24" spans="1:10" ht="15.75" x14ac:dyDescent="0.25">
      <c r="A24" s="1"/>
      <c r="B24" s="1"/>
      <c r="C24" s="9"/>
      <c r="D24" s="1"/>
      <c r="E24" s="9"/>
      <c r="F24" s="1"/>
      <c r="G24" s="1"/>
      <c r="H24" s="1"/>
      <c r="I24" s="6"/>
      <c r="J24" s="38"/>
    </row>
    <row r="25" spans="1:10" ht="15.75" x14ac:dyDescent="0.25">
      <c r="A25" s="1"/>
      <c r="B25" s="1"/>
      <c r="C25" s="9"/>
      <c r="D25" s="1"/>
      <c r="E25" s="9"/>
      <c r="F25" s="1"/>
      <c r="G25" s="1"/>
      <c r="H25" s="1"/>
      <c r="I25" s="6"/>
      <c r="J25" s="38"/>
    </row>
    <row r="26" spans="1:10" ht="15.75" x14ac:dyDescent="0.25">
      <c r="A26" s="1"/>
      <c r="B26" s="1"/>
      <c r="C26" s="9"/>
      <c r="D26" s="1"/>
      <c r="E26" s="9"/>
      <c r="F26" s="1"/>
      <c r="G26" s="1"/>
      <c r="H26" s="1"/>
      <c r="I26" s="6"/>
      <c r="J26" s="38"/>
    </row>
    <row r="27" spans="1:10" ht="15.75" x14ac:dyDescent="0.25">
      <c r="A27" s="1"/>
      <c r="B27" s="1"/>
      <c r="C27" s="9"/>
      <c r="D27" s="1"/>
      <c r="E27" s="9"/>
      <c r="F27" s="1"/>
      <c r="G27" s="1"/>
      <c r="H27" s="1"/>
      <c r="I27" s="6"/>
      <c r="J27" s="38"/>
    </row>
    <row r="28" spans="1:10" ht="15.75" x14ac:dyDescent="0.25">
      <c r="A28" s="1"/>
      <c r="B28" s="1"/>
      <c r="C28" s="9"/>
      <c r="D28" s="1"/>
      <c r="E28" s="9"/>
      <c r="F28" s="1"/>
      <c r="G28" s="1"/>
      <c r="H28" s="1"/>
      <c r="I28" s="6"/>
      <c r="J28" s="38"/>
    </row>
    <row r="29" spans="1:10" ht="15.75" x14ac:dyDescent="0.25">
      <c r="A29" s="1"/>
      <c r="B29" s="1"/>
      <c r="C29" s="9"/>
      <c r="D29" s="1"/>
      <c r="E29" s="9"/>
      <c r="F29" s="1"/>
      <c r="G29" s="1"/>
      <c r="H29" s="1"/>
      <c r="I29" s="6"/>
      <c r="J29" s="38"/>
    </row>
    <row r="30" spans="1:10" ht="15.75" x14ac:dyDescent="0.25">
      <c r="A30" s="1"/>
      <c r="B30" s="1"/>
      <c r="C30" s="9"/>
      <c r="D30" s="1"/>
      <c r="E30" s="9"/>
      <c r="F30" s="1"/>
      <c r="G30" s="1"/>
      <c r="H30" s="1"/>
      <c r="I30" s="6"/>
      <c r="J30" s="38"/>
    </row>
    <row r="31" spans="1:10" ht="15.75" x14ac:dyDescent="0.25">
      <c r="A31" s="1"/>
      <c r="B31" s="1"/>
      <c r="C31" s="9"/>
      <c r="D31" s="1"/>
      <c r="E31" s="9"/>
      <c r="F31" s="1"/>
      <c r="G31" s="1"/>
      <c r="H31" s="1"/>
      <c r="I31" s="6"/>
      <c r="J31" s="38"/>
    </row>
    <row r="32" spans="1:10" ht="15.75" x14ac:dyDescent="0.25">
      <c r="A32" s="1"/>
      <c r="B32" s="1"/>
      <c r="C32" s="9"/>
      <c r="D32" s="1"/>
      <c r="E32" s="9"/>
      <c r="F32" s="1"/>
      <c r="G32" s="1"/>
      <c r="H32" s="1"/>
      <c r="I32" s="6"/>
      <c r="J32" s="38"/>
    </row>
    <row r="33" spans="1:10" ht="15.75" x14ac:dyDescent="0.25">
      <c r="A33" s="1"/>
      <c r="B33" s="1"/>
      <c r="C33" s="9"/>
      <c r="D33" s="1"/>
      <c r="E33" s="9"/>
      <c r="F33" s="1"/>
      <c r="G33" s="1"/>
      <c r="H33" s="1"/>
      <c r="I33" s="6"/>
      <c r="J33" s="38"/>
    </row>
    <row r="34" spans="1:10" ht="15.75" x14ac:dyDescent="0.25">
      <c r="A34" s="1"/>
      <c r="B34" s="1"/>
      <c r="C34" s="9"/>
      <c r="D34" s="1"/>
      <c r="E34" s="9"/>
      <c r="F34" s="1"/>
      <c r="G34" s="1"/>
      <c r="H34" s="1"/>
      <c r="I34" s="6"/>
      <c r="J34" s="38"/>
    </row>
    <row r="35" spans="1:10" ht="15.75" x14ac:dyDescent="0.25">
      <c r="A35" s="1"/>
      <c r="B35" s="1"/>
      <c r="C35" s="9"/>
      <c r="D35" s="1"/>
      <c r="E35" s="9"/>
      <c r="F35" s="1"/>
      <c r="G35" s="1"/>
      <c r="H35" s="1"/>
      <c r="I35" s="6"/>
      <c r="J35" s="38"/>
    </row>
    <row r="36" spans="1:10" ht="15.75" x14ac:dyDescent="0.25">
      <c r="A36" s="1"/>
      <c r="B36" s="1"/>
      <c r="C36" s="9"/>
      <c r="D36" s="1"/>
      <c r="E36" s="9"/>
      <c r="F36" s="1"/>
      <c r="G36" s="1"/>
      <c r="H36" s="1"/>
      <c r="I36" s="6"/>
      <c r="J36" s="38"/>
    </row>
    <row r="37" spans="1:10" ht="15.75" x14ac:dyDescent="0.25">
      <c r="A37" s="1"/>
      <c r="B37" s="1"/>
      <c r="C37" s="9"/>
      <c r="D37" s="1"/>
      <c r="E37" s="9"/>
      <c r="F37" s="1"/>
      <c r="G37" s="1"/>
      <c r="H37" s="1"/>
      <c r="I37" s="6"/>
      <c r="J37" s="38"/>
    </row>
    <row r="38" spans="1:10" ht="15.75" x14ac:dyDescent="0.25">
      <c r="A38" s="1"/>
      <c r="B38" s="1"/>
      <c r="C38" s="9"/>
      <c r="D38" s="1"/>
      <c r="E38" s="9"/>
      <c r="F38" s="1"/>
      <c r="G38" s="1"/>
      <c r="H38" s="1"/>
      <c r="I38" s="6"/>
      <c r="J38" s="38"/>
    </row>
    <row r="39" spans="1:10" ht="15.75" x14ac:dyDescent="0.25">
      <c r="A39" s="1"/>
      <c r="B39" s="1"/>
      <c r="C39" s="9"/>
      <c r="D39" s="1"/>
      <c r="E39" s="9"/>
      <c r="F39" s="1"/>
      <c r="G39" s="1"/>
      <c r="H39" s="1"/>
      <c r="I39" s="6"/>
      <c r="J39" s="38"/>
    </row>
    <row r="40" spans="1:10" ht="15.75" x14ac:dyDescent="0.25">
      <c r="A40" s="1"/>
      <c r="B40" s="1"/>
      <c r="C40" s="9"/>
      <c r="D40" s="1"/>
      <c r="E40" s="9"/>
      <c r="F40" s="1"/>
      <c r="G40" s="1"/>
      <c r="H40" s="1"/>
      <c r="I40" s="6"/>
      <c r="J40" s="38"/>
    </row>
    <row r="41" spans="1:10" ht="15.75" x14ac:dyDescent="0.25">
      <c r="A41" s="1"/>
      <c r="B41" s="1"/>
      <c r="C41" s="9"/>
      <c r="D41" s="1"/>
      <c r="E41" s="9"/>
      <c r="F41" s="1"/>
      <c r="G41" s="1"/>
      <c r="H41" s="1"/>
      <c r="I41" s="6"/>
      <c r="J41" s="38"/>
    </row>
    <row r="42" spans="1:10" ht="15.75" x14ac:dyDescent="0.25">
      <c r="A42" s="1"/>
      <c r="B42" s="1"/>
      <c r="C42" s="9"/>
      <c r="D42" s="1"/>
      <c r="E42" s="9"/>
      <c r="F42" s="1"/>
      <c r="G42" s="1"/>
      <c r="H42" s="1"/>
      <c r="I42" s="6"/>
      <c r="J42" s="38"/>
    </row>
    <row r="43" spans="1:10" ht="15.75" x14ac:dyDescent="0.25">
      <c r="A43" s="1"/>
      <c r="B43" s="1"/>
      <c r="C43" s="9"/>
      <c r="D43" s="1"/>
      <c r="E43" s="9"/>
      <c r="F43" s="1"/>
      <c r="G43" s="1"/>
      <c r="H43" s="1"/>
      <c r="I43" s="6"/>
      <c r="J43" s="38"/>
    </row>
    <row r="44" spans="1:10" ht="15.75" x14ac:dyDescent="0.25">
      <c r="A44" s="1"/>
      <c r="B44" s="1"/>
      <c r="C44" s="9"/>
      <c r="D44" s="1"/>
      <c r="E44" s="9"/>
      <c r="F44" s="1"/>
      <c r="G44" s="1"/>
      <c r="H44" s="1"/>
      <c r="I44" s="6"/>
      <c r="J44" s="38"/>
    </row>
    <row r="45" spans="1:10" ht="15.75" x14ac:dyDescent="0.25">
      <c r="A45" s="1"/>
      <c r="B45" s="1"/>
      <c r="C45" s="9"/>
      <c r="D45" s="1"/>
      <c r="E45" s="9"/>
      <c r="F45" s="1"/>
      <c r="G45" s="1"/>
      <c r="H45" s="1"/>
      <c r="I45" s="6"/>
      <c r="J45" s="38"/>
    </row>
    <row r="46" spans="1:10" ht="15.75" x14ac:dyDescent="0.25">
      <c r="A46" s="1"/>
      <c r="B46" s="1"/>
      <c r="C46" s="9"/>
      <c r="D46" s="1"/>
      <c r="E46" s="9"/>
      <c r="F46" s="1"/>
      <c r="G46" s="1"/>
      <c r="H46" s="1"/>
      <c r="I46" s="6"/>
      <c r="J46" s="38"/>
    </row>
    <row r="47" spans="1:10" ht="15.75" x14ac:dyDescent="0.25">
      <c r="A47" s="1"/>
      <c r="B47" s="1"/>
      <c r="C47" s="9"/>
      <c r="D47" s="1"/>
      <c r="E47" s="9"/>
      <c r="F47" s="1"/>
      <c r="G47" s="1"/>
      <c r="H47" s="1"/>
      <c r="I47" s="6"/>
      <c r="J47" s="38"/>
    </row>
    <row r="48" spans="1:10" ht="15.75" x14ac:dyDescent="0.25">
      <c r="A48" s="1"/>
      <c r="B48" s="1"/>
      <c r="C48" s="9"/>
      <c r="D48" s="1"/>
      <c r="E48" s="9"/>
      <c r="F48" s="1"/>
      <c r="G48" s="1"/>
      <c r="H48" s="1"/>
      <c r="I48" s="6"/>
      <c r="J48" s="38"/>
    </row>
    <row r="49" spans="1:10" ht="15.75" x14ac:dyDescent="0.25">
      <c r="A49" s="1"/>
      <c r="B49" s="1"/>
      <c r="C49" s="9"/>
      <c r="D49" s="1"/>
      <c r="E49" s="9"/>
      <c r="F49" s="1"/>
      <c r="G49" s="1"/>
      <c r="H49" s="1"/>
      <c r="I49" s="6"/>
      <c r="J49" s="38"/>
    </row>
    <row r="50" spans="1:10" ht="15.75" x14ac:dyDescent="0.25">
      <c r="A50" s="1"/>
      <c r="B50" s="1"/>
      <c r="C50" s="9"/>
      <c r="D50" s="1"/>
      <c r="E50" s="9"/>
      <c r="F50" s="1"/>
      <c r="G50" s="1"/>
      <c r="H50" s="1"/>
      <c r="I50" s="6"/>
      <c r="J50" s="38"/>
    </row>
    <row r="51" spans="1:10" ht="15.75" x14ac:dyDescent="0.25">
      <c r="A51" s="1"/>
      <c r="B51" s="1"/>
      <c r="C51" s="9"/>
      <c r="D51" s="1"/>
      <c r="E51" s="9"/>
      <c r="F51" s="1"/>
      <c r="G51" s="1"/>
      <c r="H51" s="1"/>
      <c r="I51" s="6"/>
      <c r="J51" s="38"/>
    </row>
    <row r="52" spans="1:10" ht="15.75" x14ac:dyDescent="0.25">
      <c r="A52" s="1"/>
      <c r="B52" s="1"/>
      <c r="C52" s="9"/>
      <c r="D52" s="1"/>
      <c r="E52" s="9"/>
      <c r="F52" s="1"/>
      <c r="G52" s="1"/>
      <c r="H52" s="1"/>
      <c r="I52" s="6"/>
      <c r="J52" s="38"/>
    </row>
    <row r="53" spans="1:10" ht="15.75" x14ac:dyDescent="0.25">
      <c r="A53" s="1"/>
      <c r="B53" s="1"/>
      <c r="C53" s="9"/>
      <c r="D53" s="1"/>
      <c r="E53" s="9"/>
      <c r="F53" s="1"/>
      <c r="G53" s="1"/>
      <c r="H53" s="1"/>
      <c r="I53" s="6"/>
      <c r="J53" s="38"/>
    </row>
  </sheetData>
  <pageMargins left="0.7" right="0.7" top="0.75" bottom="0.75" header="0.3" footer="0.3"/>
  <pageSetup paperSize="9" orientation="landscape" r:id="rId1"/>
  <headerFooter>
    <oddHeader>&amp;L&amp;"-,Bold"&amp;12Class 7&amp;C&amp;"-,Bold"&amp;12Elementary 44&amp;R&amp;"-,Bold"&amp;12Judge :
Michael Daniels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H39"/>
  <sheetViews>
    <sheetView view="pageLayout" zoomScaleNormal="100" workbookViewId="0">
      <selection activeCell="C4" sqref="C4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39" t="s">
        <v>0</v>
      </c>
      <c r="B1" s="39" t="s">
        <v>1</v>
      </c>
      <c r="C1" s="39" t="s">
        <v>3</v>
      </c>
      <c r="D1" s="39" t="s">
        <v>5</v>
      </c>
      <c r="E1" s="39" t="s">
        <v>6</v>
      </c>
      <c r="F1" s="39" t="s">
        <v>7</v>
      </c>
      <c r="G1" s="39" t="s">
        <v>8</v>
      </c>
      <c r="H1" s="39" t="s">
        <v>9</v>
      </c>
    </row>
    <row r="2" spans="1:8" ht="33" customHeight="1" x14ac:dyDescent="0.25">
      <c r="A2" s="30" t="s">
        <v>155</v>
      </c>
      <c r="B2" s="30" t="s">
        <v>156</v>
      </c>
      <c r="C2" s="30" t="s">
        <v>157</v>
      </c>
      <c r="D2" s="30"/>
      <c r="E2" s="30">
        <v>187</v>
      </c>
      <c r="F2" s="3">
        <v>53</v>
      </c>
      <c r="G2" s="5">
        <f>+E2/2.8</f>
        <v>66.785714285714292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</sheetData>
  <pageMargins left="0.7" right="0.7" top="0.75" bottom="0.75" header="0.3" footer="0.3"/>
  <pageSetup paperSize="9" orientation="landscape" r:id="rId1"/>
  <headerFooter>
    <oddHeader>&amp;L&amp;"-,Bold"&amp;12Class 8&amp;C&amp;"-,Bold"&amp;12Elementary 50&amp;R&amp;"-,Bold"&amp;12Judge :Penny Connolly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27"/>
  <sheetViews>
    <sheetView view="pageLayout" zoomScaleNormal="100" workbookViewId="0">
      <selection activeCell="B6" sqref="B6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39" t="s">
        <v>0</v>
      </c>
      <c r="B1" s="39" t="s">
        <v>1</v>
      </c>
      <c r="C1" s="39" t="s">
        <v>3</v>
      </c>
      <c r="D1" s="39" t="s">
        <v>5</v>
      </c>
      <c r="E1" s="39" t="s">
        <v>6</v>
      </c>
      <c r="F1" s="39" t="s">
        <v>7</v>
      </c>
      <c r="G1" s="39" t="s">
        <v>8</v>
      </c>
      <c r="H1" s="39" t="s">
        <v>9</v>
      </c>
    </row>
    <row r="2" spans="1:8" ht="33" customHeight="1" x14ac:dyDescent="0.25">
      <c r="A2" s="30" t="s">
        <v>158</v>
      </c>
      <c r="B2" s="30" t="s">
        <v>159</v>
      </c>
      <c r="C2" s="30" t="s">
        <v>160</v>
      </c>
      <c r="D2" s="3"/>
      <c r="E2" s="3">
        <v>184</v>
      </c>
      <c r="F2" s="3">
        <v>38.5</v>
      </c>
      <c r="G2" s="5">
        <f>E2/3</f>
        <v>61.333333333333336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</sheetData>
  <pageMargins left="0.7" right="0.7" top="0.75" bottom="0.75" header="0.3" footer="0.3"/>
  <pageSetup paperSize="9" orientation="landscape" r:id="rId1"/>
  <headerFooter>
    <oddHeader>&amp;L&amp;"-,Bold"&amp;12Class 8&amp;C&amp;"-,Bold"&amp;12Advanced Medium 90&amp;R&amp;"-,Bold"&amp;12Judge :Michael Daniels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  <vt:lpstr>Open</vt:lpstr>
      <vt:lpstr>'Class 3'!Print_Area</vt:lpstr>
      <vt:lpstr>Open!Print_Area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2022-06-09T15:52:10Z</cp:lastPrinted>
  <dcterms:created xsi:type="dcterms:W3CDTF">2013-10-27T09:18:44Z</dcterms:created>
  <dcterms:modified xsi:type="dcterms:W3CDTF">2022-06-11T14:10:43Z</dcterms:modified>
</cp:coreProperties>
</file>