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cuments\Shows 2022\20220710 Quest\"/>
    </mc:Choice>
  </mc:AlternateContent>
  <xr:revisionPtr revIDLastSave="0" documentId="13_ncr:1_{336B4BF3-0D60-4023-93C9-3B8030D63382}" xr6:coauthVersionLast="47" xr6:coauthVersionMax="47" xr10:uidLastSave="{00000000-0000-0000-0000-000000000000}"/>
  <bookViews>
    <workbookView xWindow="-120" yWindow="-120" windowWidth="20730" windowHeight="11160" tabRatio="749" activeTab="7" xr2:uid="{00000000-000D-0000-FFFF-FFFF00000000}"/>
  </bookViews>
  <sheets>
    <sheet name="Class1" sheetId="6" r:id="rId1"/>
    <sheet name="Class 2" sheetId="18" r:id="rId2"/>
    <sheet name="Class 3" sheetId="19" r:id="rId3"/>
    <sheet name="Class 4" sheetId="20" r:id="rId4"/>
    <sheet name="Class 5" sheetId="21" r:id="rId5"/>
    <sheet name="Class 6" sheetId="22" r:id="rId6"/>
    <sheet name="Class 7" sheetId="16" r:id="rId7"/>
    <sheet name="Open" sheetId="13" r:id="rId8"/>
  </sheets>
  <definedNames>
    <definedName name="_xlnm.Print_Area" localSheetId="1">'Class 2'!$A$1:$K$15</definedName>
    <definedName name="_xlnm.Print_Area" localSheetId="2">'Class 3'!$A$1:$K$16</definedName>
    <definedName name="_xlnm.Print_Area" localSheetId="3">'Class 4'!$A$1:$K$17</definedName>
    <definedName name="_xlnm.Print_Area" localSheetId="4">'Class 5'!$A$1:$K$6</definedName>
    <definedName name="_xlnm.Print_Area" localSheetId="5">'Class 6'!$A$1:$K$10</definedName>
    <definedName name="_xlnm.Print_Area" localSheetId="6">'Class 7'!$A$1:$J$3</definedName>
    <definedName name="_xlnm.Print_Area" localSheetId="0">Class1!$A$1:$K$10</definedName>
    <definedName name="_xlnm.Print_Area" localSheetId="7">Open!$A$1:$J$6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6" l="1"/>
  <c r="I2" i="16"/>
  <c r="J10" i="22"/>
  <c r="J8" i="22"/>
  <c r="J9" i="22"/>
  <c r="J4" i="22"/>
  <c r="J2" i="22"/>
  <c r="J6" i="22"/>
  <c r="J5" i="22"/>
  <c r="J7" i="22"/>
  <c r="J3" i="22"/>
  <c r="J6" i="21"/>
  <c r="J3" i="21"/>
  <c r="J5" i="21"/>
  <c r="J2" i="21"/>
  <c r="J4" i="21"/>
  <c r="J3" i="20"/>
  <c r="J17" i="20"/>
  <c r="J12" i="20"/>
  <c r="J6" i="20"/>
  <c r="J10" i="20"/>
  <c r="J14" i="20"/>
  <c r="J11" i="20"/>
  <c r="J13" i="20"/>
  <c r="J7" i="20"/>
  <c r="J4" i="20"/>
  <c r="J9" i="20"/>
  <c r="J8" i="20"/>
  <c r="J16" i="20"/>
  <c r="J5" i="20"/>
  <c r="J15" i="20"/>
  <c r="J2" i="20"/>
  <c r="J8" i="19"/>
  <c r="J5" i="19"/>
  <c r="J4" i="19"/>
  <c r="J9" i="19"/>
  <c r="J12" i="19"/>
  <c r="J7" i="19"/>
  <c r="J15" i="19"/>
  <c r="J16" i="19"/>
  <c r="J11" i="19"/>
  <c r="J3" i="19"/>
  <c r="J13" i="19"/>
  <c r="J10" i="19"/>
  <c r="J6" i="19"/>
  <c r="J2" i="19"/>
  <c r="J14" i="19"/>
  <c r="J10" i="18"/>
  <c r="J3" i="18"/>
  <c r="J13" i="18"/>
  <c r="J7" i="18"/>
  <c r="J12" i="18"/>
  <c r="J6" i="18"/>
  <c r="J11" i="18"/>
  <c r="J15" i="18"/>
  <c r="J2" i="18"/>
  <c r="J4" i="18"/>
  <c r="J9" i="18"/>
  <c r="J14" i="18"/>
  <c r="J8" i="18"/>
  <c r="J5" i="18"/>
  <c r="J3" i="6"/>
  <c r="J10" i="6"/>
  <c r="J2" i="6"/>
  <c r="J4" i="6"/>
  <c r="J6" i="6"/>
  <c r="J8" i="6"/>
  <c r="J7" i="6"/>
  <c r="J5" i="6"/>
  <c r="J9" i="6"/>
  <c r="I3" i="13" l="1"/>
</calcChain>
</file>

<file path=xl/sharedStrings.xml><?xml version="1.0" encoding="utf-8"?>
<sst xmlns="http://schemas.openxmlformats.org/spreadsheetml/2006/main" count="504" uniqueCount="183">
  <si>
    <t>No</t>
  </si>
  <si>
    <t>Rider</t>
  </si>
  <si>
    <t>BD No</t>
  </si>
  <si>
    <t>Horse</t>
  </si>
  <si>
    <t>Reg No</t>
  </si>
  <si>
    <t>Section</t>
  </si>
  <si>
    <t>Score</t>
  </si>
  <si>
    <t>Coll</t>
  </si>
  <si>
    <t>Percent</t>
  </si>
  <si>
    <t>Place</t>
  </si>
  <si>
    <t>Team Name</t>
  </si>
  <si>
    <t>Test</t>
  </si>
  <si>
    <t xml:space="preserve"> Total</t>
  </si>
  <si>
    <t>Team</t>
  </si>
  <si>
    <t>Reg</t>
  </si>
  <si>
    <t>Open / Under 21</t>
  </si>
  <si>
    <t>120</t>
  </si>
  <si>
    <t>Catherine Macleod-Smith</t>
  </si>
  <si>
    <t>119</t>
  </si>
  <si>
    <t>Jacqueline Lawson</t>
  </si>
  <si>
    <t>Coltstown Barnaby Rudge</t>
  </si>
  <si>
    <t>Kirkmaiden Gold</t>
  </si>
  <si>
    <t>1511558</t>
  </si>
  <si>
    <t>1945787</t>
  </si>
  <si>
    <t>1414059</t>
  </si>
  <si>
    <t>1940504</t>
  </si>
  <si>
    <t>Hinxworth Hunnies</t>
  </si>
  <si>
    <t>Intro</t>
  </si>
  <si>
    <t>150</t>
  </si>
  <si>
    <t>148</t>
  </si>
  <si>
    <t>Heidi Menhinick</t>
  </si>
  <si>
    <t>143</t>
  </si>
  <si>
    <t>Debbie Bond</t>
  </si>
  <si>
    <t>126</t>
  </si>
  <si>
    <t>Faye Murphy</t>
  </si>
  <si>
    <t>108</t>
  </si>
  <si>
    <t>Nicki Wagland</t>
  </si>
  <si>
    <t>106</t>
  </si>
  <si>
    <t>Amy Blackwell</t>
  </si>
  <si>
    <t>103</t>
  </si>
  <si>
    <t>Kacey Salter</t>
  </si>
  <si>
    <t>Tylerscross Mackintosh</t>
  </si>
  <si>
    <t>Lockside Bobby joe</t>
  </si>
  <si>
    <t>Mito</t>
  </si>
  <si>
    <t>Hop ‘n S’kipp</t>
  </si>
  <si>
    <t>Sunny Ray</t>
  </si>
  <si>
    <t>Winchester</t>
  </si>
  <si>
    <t>Pine Fever</t>
  </si>
  <si>
    <t/>
  </si>
  <si>
    <t>1510123</t>
  </si>
  <si>
    <t>1934658</t>
  </si>
  <si>
    <t>1512975</t>
  </si>
  <si>
    <t>1920953</t>
  </si>
  <si>
    <t>1943671</t>
  </si>
  <si>
    <t>Unaffiliated</t>
  </si>
  <si>
    <t>123</t>
  </si>
  <si>
    <t>Emily Edwards</t>
  </si>
  <si>
    <t>Skywalkers Silver Lass</t>
  </si>
  <si>
    <t>1513796</t>
  </si>
  <si>
    <t>1943001</t>
  </si>
  <si>
    <t>Under 21</t>
  </si>
  <si>
    <t>147</t>
  </si>
  <si>
    <t>Beth Kelso</t>
  </si>
  <si>
    <t>131</t>
  </si>
  <si>
    <t>Clair Scott</t>
  </si>
  <si>
    <t>Catherine MacLeod-Smith</t>
  </si>
  <si>
    <t>125</t>
  </si>
  <si>
    <t>Laura Peachey</t>
  </si>
  <si>
    <t>107</t>
  </si>
  <si>
    <t>Samantha Barker</t>
  </si>
  <si>
    <t>Tylers cross mackintosh</t>
  </si>
  <si>
    <t>Mary May</t>
  </si>
  <si>
    <t>Mansion House Just William</t>
  </si>
  <si>
    <t>Anders Andrews</t>
  </si>
  <si>
    <t>1713002</t>
  </si>
  <si>
    <t>1942004</t>
  </si>
  <si>
    <t>128260</t>
  </si>
  <si>
    <t>1835071</t>
  </si>
  <si>
    <t>1713126</t>
  </si>
  <si>
    <t>1734799</t>
  </si>
  <si>
    <t>1810411</t>
  </si>
  <si>
    <t>1939390</t>
  </si>
  <si>
    <t>Open</t>
  </si>
  <si>
    <t>142</t>
  </si>
  <si>
    <t>Leah Oneill</t>
  </si>
  <si>
    <t>141</t>
  </si>
  <si>
    <t>Katie Strutt</t>
  </si>
  <si>
    <t>136</t>
  </si>
  <si>
    <t>Fenella Payne</t>
  </si>
  <si>
    <t>149</t>
  </si>
  <si>
    <t>Katie Day</t>
  </si>
  <si>
    <t>Tudor Valentino</t>
  </si>
  <si>
    <t>Muckrim Doireann</t>
  </si>
  <si>
    <t>Probamwern Cinders</t>
  </si>
  <si>
    <t>Rock On Winston</t>
  </si>
  <si>
    <t>1812838</t>
  </si>
  <si>
    <t>1923086</t>
  </si>
  <si>
    <t>1946764</t>
  </si>
  <si>
    <t>121</t>
  </si>
  <si>
    <t>Courtney Barrs</t>
  </si>
  <si>
    <t>112</t>
  </si>
  <si>
    <t>Maureen Millington-Brodie</t>
  </si>
  <si>
    <t>Killaughey Little Rebel</t>
  </si>
  <si>
    <t>Apollo VII</t>
  </si>
  <si>
    <t>1923127</t>
  </si>
  <si>
    <t>1946817</t>
  </si>
  <si>
    <t>1610816</t>
  </si>
  <si>
    <t>1631225</t>
  </si>
  <si>
    <t>Prelim</t>
  </si>
  <si>
    <t>146</t>
  </si>
  <si>
    <t>Chloe White</t>
  </si>
  <si>
    <t>139</t>
  </si>
  <si>
    <t>Claire Galler</t>
  </si>
  <si>
    <t>137</t>
  </si>
  <si>
    <t>Natalie Duncan</t>
  </si>
  <si>
    <t>130</t>
  </si>
  <si>
    <t>Mimi Dawson</t>
  </si>
  <si>
    <t>115</t>
  </si>
  <si>
    <t>Amanda Hewlett</t>
  </si>
  <si>
    <t>114</t>
  </si>
  <si>
    <t>Zara Nathanson</t>
  </si>
  <si>
    <t>113</t>
  </si>
  <si>
    <t>Hannah Brace</t>
  </si>
  <si>
    <t>111</t>
  </si>
  <si>
    <t>Finlay Daniel</t>
  </si>
  <si>
    <t>102</t>
  </si>
  <si>
    <t>Olivia Marsh</t>
  </si>
  <si>
    <t>Lyncombe Finola</t>
  </si>
  <si>
    <t>Knockalla Princess</t>
  </si>
  <si>
    <t>Tontoe</t>
  </si>
  <si>
    <t>Hillgarth Brenin Cymru</t>
  </si>
  <si>
    <t>Bella Rosa</t>
  </si>
  <si>
    <t>Delami Barrack</t>
  </si>
  <si>
    <t>Monty</t>
  </si>
  <si>
    <t>Mad Max</t>
  </si>
  <si>
    <t>Perseus</t>
  </si>
  <si>
    <t>1048586</t>
  </si>
  <si>
    <t>1945499</t>
  </si>
  <si>
    <t>127</t>
  </si>
  <si>
    <t>Lydia Murphy</t>
  </si>
  <si>
    <t>116</t>
  </si>
  <si>
    <t>Charlotte Kitchener</t>
  </si>
  <si>
    <t>Algeenate</t>
  </si>
  <si>
    <t>1914073</t>
  </si>
  <si>
    <t>1812457</t>
  </si>
  <si>
    <t>1937191</t>
  </si>
  <si>
    <t>138</t>
  </si>
  <si>
    <t>Lyndsay Hutson</t>
  </si>
  <si>
    <t>Crystal Inspiration</t>
  </si>
  <si>
    <t>1712688</t>
  </si>
  <si>
    <t>1930637</t>
  </si>
  <si>
    <t>135</t>
  </si>
  <si>
    <t>Sophie Gibbons</t>
  </si>
  <si>
    <t>133</t>
  </si>
  <si>
    <t>Sienna Farrell</t>
  </si>
  <si>
    <t>124</t>
  </si>
  <si>
    <t>Sara Norris</t>
  </si>
  <si>
    <t>105</t>
  </si>
  <si>
    <t>101</t>
  </si>
  <si>
    <t>Claire Dudley</t>
  </si>
  <si>
    <t>Black Ger</t>
  </si>
  <si>
    <t>VC ETOILE DE VALENCIO</t>
  </si>
  <si>
    <t>Smartiepants</t>
  </si>
  <si>
    <t>Liz do Carrefe</t>
  </si>
  <si>
    <t>Black Jack</t>
  </si>
  <si>
    <t>109</t>
  </si>
  <si>
    <t>Katie Smith</t>
  </si>
  <si>
    <t>Dream Shadow</t>
  </si>
  <si>
    <t>1610410</t>
  </si>
  <si>
    <t>1630604</t>
  </si>
  <si>
    <t>134</t>
  </si>
  <si>
    <t>Amanda Cargill-James</t>
  </si>
  <si>
    <t>132</t>
  </si>
  <si>
    <t>Katie Norris</t>
  </si>
  <si>
    <t>140</t>
  </si>
  <si>
    <t>Jackie Du Melow</t>
  </si>
  <si>
    <t>Arndilly water</t>
  </si>
  <si>
    <t>Winnetou Apache</t>
  </si>
  <si>
    <t>Nibbit Van De Stoven</t>
  </si>
  <si>
    <t>1920178</t>
  </si>
  <si>
    <t>Junior</t>
  </si>
  <si>
    <t>l/r</t>
  </si>
  <si>
    <t>d60.53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</si>
</sst>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Arial Black"/>
      <family val="2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2" fontId="2" fillId="0" borderId="1" xfId="0" applyNumberFormat="1" applyFont="1" applyBorder="1"/>
    <xf numFmtId="2" fontId="1" fillId="0" borderId="1" xfId="0" applyNumberFormat="1" applyFont="1" applyBorder="1"/>
    <xf numFmtId="2" fontId="1" fillId="0" borderId="0" xfId="0" applyNumberFormat="1" applyFont="1"/>
    <xf numFmtId="2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/>
    <xf numFmtId="0" fontId="4" fillId="2" borderId="1" xfId="0" applyFont="1" applyFill="1" applyBorder="1"/>
    <xf numFmtId="0" fontId="4" fillId="2" borderId="4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2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5" fillId="0" borderId="1" xfId="0" applyFont="1" applyBorder="1"/>
    <xf numFmtId="0" fontId="5" fillId="0" borderId="1" xfId="0" applyFont="1" applyFill="1" applyBorder="1"/>
    <xf numFmtId="0" fontId="0" fillId="0" borderId="0" xfId="0" applyNumberFormat="1"/>
    <xf numFmtId="0" fontId="1" fillId="0" borderId="1" xfId="0" applyNumberFormat="1" applyFont="1" applyBorder="1"/>
    <xf numFmtId="0" fontId="1" fillId="0" borderId="0" xfId="0" applyNumberFormat="1" applyFont="1"/>
    <xf numFmtId="0" fontId="0" fillId="0" borderId="4" xfId="0" applyBorder="1"/>
    <xf numFmtId="0" fontId="0" fillId="0" borderId="0" xfId="0" applyBorder="1"/>
    <xf numFmtId="0" fontId="6" fillId="4" borderId="1" xfId="0" applyFont="1" applyFill="1" applyBorder="1"/>
    <xf numFmtId="2" fontId="6" fillId="4" borderId="1" xfId="0" applyNumberFormat="1" applyFont="1" applyFill="1" applyBorder="1"/>
    <xf numFmtId="0" fontId="6" fillId="4" borderId="1" xfId="0" applyFont="1" applyFill="1" applyBorder="1" applyAlignment="1">
      <alignment horizontal="center"/>
    </xf>
    <xf numFmtId="165" fontId="6" fillId="4" borderId="1" xfId="0" applyNumberFormat="1" applyFont="1" applyFill="1" applyBorder="1"/>
    <xf numFmtId="165" fontId="1" fillId="0" borderId="1" xfId="0" applyNumberFormat="1" applyFont="1" applyBorder="1"/>
    <xf numFmtId="165" fontId="1" fillId="0" borderId="0" xfId="0" applyNumberFormat="1" applyFont="1"/>
    <xf numFmtId="165" fontId="0" fillId="0" borderId="0" xfId="0" applyNumberFormat="1"/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38"/>
  <sheetViews>
    <sheetView view="pageLayout" zoomScaleNormal="100" workbookViewId="0">
      <selection activeCell="D4" sqref="D4"/>
    </sheetView>
  </sheetViews>
  <sheetFormatPr defaultRowHeight="15" x14ac:dyDescent="0.25"/>
  <cols>
    <col min="1" max="1" width="4.42578125" bestFit="1" customWidth="1"/>
    <col min="2" max="2" width="24" bestFit="1" customWidth="1"/>
    <col min="3" max="3" width="8.140625" style="9" customWidth="1"/>
    <col min="4" max="4" width="21.7109375" customWidth="1"/>
    <col min="5" max="5" width="7.42578125" customWidth="1"/>
    <col min="6" max="6" width="18.28515625" bestFit="1" customWidth="1"/>
    <col min="7" max="7" width="8.28515625" bestFit="1" customWidth="1"/>
    <col min="8" max="8" width="6.42578125" customWidth="1"/>
    <col min="9" max="9" width="4.5703125" bestFit="1" customWidth="1"/>
    <col min="10" max="10" width="8.5703125" style="7" bestFit="1" customWidth="1"/>
    <col min="11" max="11" width="7.42578125" customWidth="1"/>
  </cols>
  <sheetData>
    <row r="1" spans="1:11" ht="36" customHeight="1" x14ac:dyDescent="0.25">
      <c r="A1" s="37" t="s">
        <v>0</v>
      </c>
      <c r="B1" s="37" t="s">
        <v>1</v>
      </c>
      <c r="C1" s="39" t="s">
        <v>2</v>
      </c>
      <c r="D1" s="37" t="s">
        <v>3</v>
      </c>
      <c r="E1" s="37" t="s">
        <v>0</v>
      </c>
      <c r="F1" s="37" t="s">
        <v>13</v>
      </c>
      <c r="G1" s="37" t="s">
        <v>5</v>
      </c>
      <c r="H1" s="37" t="s">
        <v>6</v>
      </c>
      <c r="I1" s="37" t="s">
        <v>7</v>
      </c>
      <c r="J1" s="38" t="s">
        <v>8</v>
      </c>
      <c r="K1" s="37" t="s">
        <v>9</v>
      </c>
    </row>
    <row r="2" spans="1:11" ht="36" customHeight="1" x14ac:dyDescent="0.25">
      <c r="A2" s="28" t="s">
        <v>18</v>
      </c>
      <c r="B2" s="28" t="s">
        <v>19</v>
      </c>
      <c r="C2" s="28" t="s">
        <v>24</v>
      </c>
      <c r="D2" s="28" t="s">
        <v>21</v>
      </c>
      <c r="E2" s="28" t="s">
        <v>25</v>
      </c>
      <c r="F2" s="28" t="s">
        <v>26</v>
      </c>
      <c r="G2" s="2"/>
      <c r="H2" s="3">
        <v>154</v>
      </c>
      <c r="I2" s="3">
        <v>68</v>
      </c>
      <c r="J2" s="4">
        <f t="shared" ref="J2:J10" si="0">+H2/2.3</f>
        <v>66.956521739130437</v>
      </c>
      <c r="K2" s="2"/>
    </row>
    <row r="3" spans="1:11" ht="36" customHeight="1" x14ac:dyDescent="0.25">
      <c r="A3" s="28" t="s">
        <v>16</v>
      </c>
      <c r="B3" s="28" t="s">
        <v>17</v>
      </c>
      <c r="C3" s="28" t="s">
        <v>22</v>
      </c>
      <c r="D3" s="28" t="s">
        <v>20</v>
      </c>
      <c r="E3" s="28" t="s">
        <v>23</v>
      </c>
      <c r="F3" s="28" t="s">
        <v>26</v>
      </c>
      <c r="G3" s="3"/>
      <c r="H3" s="3">
        <v>137</v>
      </c>
      <c r="I3" s="3">
        <v>61</v>
      </c>
      <c r="J3" s="4">
        <f t="shared" si="0"/>
        <v>59.565217391304351</v>
      </c>
      <c r="K3" s="3"/>
    </row>
    <row r="4" spans="1:11" ht="33.75" customHeight="1" x14ac:dyDescent="0.25">
      <c r="A4" s="28" t="s">
        <v>39</v>
      </c>
      <c r="B4" s="28" t="s">
        <v>40</v>
      </c>
      <c r="C4" s="28"/>
      <c r="D4" s="28" t="s">
        <v>47</v>
      </c>
      <c r="E4" s="28"/>
      <c r="F4" s="30" t="s">
        <v>54</v>
      </c>
      <c r="G4" s="30" t="s">
        <v>180</v>
      </c>
      <c r="H4" s="3">
        <v>161.5</v>
      </c>
      <c r="I4" s="3">
        <v>71</v>
      </c>
      <c r="J4" s="4">
        <f t="shared" si="0"/>
        <v>70.217391304347828</v>
      </c>
      <c r="K4" s="3">
        <v>1</v>
      </c>
    </row>
    <row r="5" spans="1:11" ht="30" customHeight="1" x14ac:dyDescent="0.25">
      <c r="A5" s="28" t="s">
        <v>29</v>
      </c>
      <c r="B5" s="28" t="s">
        <v>30</v>
      </c>
      <c r="C5" s="28"/>
      <c r="D5" s="28" t="s">
        <v>42</v>
      </c>
      <c r="E5" s="28"/>
      <c r="F5" s="30" t="s">
        <v>54</v>
      </c>
      <c r="G5" s="10"/>
      <c r="H5" s="3">
        <v>172.5</v>
      </c>
      <c r="I5" s="3">
        <v>76</v>
      </c>
      <c r="J5" s="4">
        <f t="shared" si="0"/>
        <v>75</v>
      </c>
      <c r="K5" s="3">
        <v>1</v>
      </c>
    </row>
    <row r="6" spans="1:11" ht="30" customHeight="1" x14ac:dyDescent="0.25">
      <c r="A6" s="28" t="s">
        <v>33</v>
      </c>
      <c r="B6" s="28" t="s">
        <v>34</v>
      </c>
      <c r="C6" s="28"/>
      <c r="D6" s="28" t="s">
        <v>44</v>
      </c>
      <c r="E6" s="28"/>
      <c r="F6" s="30" t="s">
        <v>54</v>
      </c>
      <c r="G6" s="3"/>
      <c r="H6" s="3">
        <v>168</v>
      </c>
      <c r="I6" s="3">
        <v>74</v>
      </c>
      <c r="J6" s="4">
        <f t="shared" si="0"/>
        <v>73.043478260869577</v>
      </c>
      <c r="K6" s="3">
        <v>2</v>
      </c>
    </row>
    <row r="7" spans="1:11" ht="30" customHeight="1" x14ac:dyDescent="0.25">
      <c r="A7" s="28" t="s">
        <v>37</v>
      </c>
      <c r="B7" s="28" t="s">
        <v>38</v>
      </c>
      <c r="C7" s="28"/>
      <c r="D7" s="28" t="s">
        <v>46</v>
      </c>
      <c r="E7" s="28"/>
      <c r="F7" s="30" t="s">
        <v>54</v>
      </c>
      <c r="G7" s="30"/>
      <c r="H7" s="3">
        <v>167.5</v>
      </c>
      <c r="I7" s="3">
        <v>73</v>
      </c>
      <c r="J7" s="4">
        <f t="shared" si="0"/>
        <v>72.826086956521749</v>
      </c>
      <c r="K7" s="3">
        <v>3</v>
      </c>
    </row>
    <row r="8" spans="1:11" ht="30" customHeight="1" x14ac:dyDescent="0.25">
      <c r="A8" s="28" t="s">
        <v>28</v>
      </c>
      <c r="B8" s="28" t="s">
        <v>62</v>
      </c>
      <c r="C8" s="28" t="s">
        <v>48</v>
      </c>
      <c r="D8" s="28" t="s">
        <v>41</v>
      </c>
      <c r="E8" s="28"/>
      <c r="F8" s="30" t="s">
        <v>54</v>
      </c>
      <c r="G8" s="3"/>
      <c r="H8" s="3">
        <v>165</v>
      </c>
      <c r="I8" s="3">
        <v>72</v>
      </c>
      <c r="J8" s="4">
        <f t="shared" si="0"/>
        <v>71.739130434782609</v>
      </c>
      <c r="K8" s="3">
        <v>4</v>
      </c>
    </row>
    <row r="9" spans="1:11" ht="30" customHeight="1" x14ac:dyDescent="0.25">
      <c r="A9" s="28" t="s">
        <v>31</v>
      </c>
      <c r="B9" s="28" t="s">
        <v>32</v>
      </c>
      <c r="C9" s="28"/>
      <c r="D9" s="28" t="s">
        <v>43</v>
      </c>
      <c r="E9" s="28"/>
      <c r="F9" s="30" t="s">
        <v>54</v>
      </c>
      <c r="G9" s="3"/>
      <c r="H9" s="3">
        <v>148.5</v>
      </c>
      <c r="I9" s="3">
        <v>64</v>
      </c>
      <c r="J9" s="4">
        <f t="shared" si="0"/>
        <v>64.565217391304358</v>
      </c>
      <c r="K9" s="3">
        <v>5</v>
      </c>
    </row>
    <row r="10" spans="1:11" ht="30" customHeight="1" x14ac:dyDescent="0.25">
      <c r="A10" s="28" t="s">
        <v>35</v>
      </c>
      <c r="B10" s="28" t="s">
        <v>36</v>
      </c>
      <c r="C10" s="28"/>
      <c r="D10" s="28" t="s">
        <v>45</v>
      </c>
      <c r="E10" s="28"/>
      <c r="F10" s="30" t="s">
        <v>54</v>
      </c>
      <c r="G10" s="3"/>
      <c r="H10" s="3">
        <v>148.5</v>
      </c>
      <c r="I10" s="3">
        <v>64</v>
      </c>
      <c r="J10" s="4">
        <f t="shared" si="0"/>
        <v>64.565217391304358</v>
      </c>
      <c r="K10" s="3">
        <v>5</v>
      </c>
    </row>
    <row r="11" spans="1:11" ht="15.75" x14ac:dyDescent="0.25">
      <c r="A11" s="1"/>
      <c r="B11" s="1"/>
      <c r="C11" s="8"/>
      <c r="D11" s="1"/>
      <c r="E11" s="1"/>
      <c r="F11" s="1"/>
      <c r="G11" s="1"/>
      <c r="H11" s="1"/>
      <c r="I11" s="1"/>
      <c r="J11" s="6"/>
      <c r="K11" s="1"/>
    </row>
    <row r="12" spans="1:11" ht="15.75" x14ac:dyDescent="0.25">
      <c r="A12" s="1"/>
      <c r="B12" s="1"/>
      <c r="C12" s="8"/>
      <c r="D12" s="1"/>
      <c r="E12" s="1"/>
      <c r="F12" s="1"/>
      <c r="G12" s="1"/>
      <c r="H12" s="1"/>
      <c r="I12" s="1"/>
      <c r="J12" s="6"/>
      <c r="K12" s="1"/>
    </row>
    <row r="13" spans="1:11" ht="15.75" x14ac:dyDescent="0.25">
      <c r="A13" s="1"/>
      <c r="B13" s="1"/>
      <c r="C13" s="8"/>
      <c r="D13" s="1"/>
      <c r="E13" s="1"/>
      <c r="F13" s="1"/>
      <c r="G13" s="1"/>
      <c r="H13" s="1"/>
      <c r="I13" s="1"/>
      <c r="J13" s="6"/>
      <c r="K13" s="1"/>
    </row>
    <row r="14" spans="1:11" ht="15.75" x14ac:dyDescent="0.25">
      <c r="A14" s="1"/>
      <c r="B14" s="1"/>
      <c r="C14" s="8"/>
      <c r="D14" s="1"/>
      <c r="E14" s="1"/>
      <c r="F14" s="1"/>
      <c r="G14" s="1"/>
      <c r="H14" s="1"/>
      <c r="I14" s="1"/>
      <c r="J14" s="6"/>
      <c r="K14" s="1"/>
    </row>
    <row r="15" spans="1:11" ht="15.75" x14ac:dyDescent="0.25">
      <c r="A15" s="1"/>
      <c r="B15" s="1"/>
      <c r="C15" s="8"/>
      <c r="D15" s="1"/>
      <c r="E15" s="1"/>
      <c r="F15" s="1"/>
      <c r="G15" s="1"/>
      <c r="H15" s="1"/>
      <c r="I15" s="1"/>
      <c r="J15" s="6"/>
      <c r="K15" s="1"/>
    </row>
    <row r="16" spans="1:11" ht="15.75" x14ac:dyDescent="0.25">
      <c r="A16" s="1"/>
      <c r="B16" s="1"/>
      <c r="C16" s="8"/>
      <c r="D16" s="1"/>
      <c r="E16" s="1"/>
      <c r="F16" s="1"/>
      <c r="G16" s="1"/>
      <c r="H16" s="1"/>
      <c r="I16" s="1"/>
      <c r="J16" s="6"/>
      <c r="K16" s="1"/>
    </row>
    <row r="17" spans="1:11" ht="15.75" x14ac:dyDescent="0.25">
      <c r="A17" s="1"/>
      <c r="B17" s="1"/>
      <c r="C17" s="8"/>
      <c r="D17" s="1"/>
      <c r="E17" s="1"/>
      <c r="F17" s="1"/>
      <c r="G17" s="1"/>
      <c r="H17" s="1"/>
      <c r="I17" s="1"/>
      <c r="J17" s="6"/>
      <c r="K17" s="1"/>
    </row>
    <row r="18" spans="1:11" ht="15.75" x14ac:dyDescent="0.25">
      <c r="A18" s="1"/>
      <c r="B18" s="1"/>
      <c r="C18" s="8"/>
      <c r="D18" s="1"/>
      <c r="E18" s="1"/>
      <c r="F18" s="1"/>
      <c r="G18" s="1"/>
      <c r="H18" s="1"/>
      <c r="I18" s="1"/>
      <c r="J18" s="6"/>
      <c r="K18" s="1"/>
    </row>
    <row r="19" spans="1:11" ht="15.75" x14ac:dyDescent="0.25">
      <c r="A19" s="1"/>
      <c r="B19" s="1"/>
      <c r="C19" s="8"/>
      <c r="D19" s="1"/>
      <c r="E19" s="1"/>
      <c r="F19" s="1"/>
      <c r="G19" s="1"/>
      <c r="H19" s="1"/>
      <c r="I19" s="1"/>
      <c r="J19" s="6"/>
      <c r="K19" s="1"/>
    </row>
    <row r="20" spans="1:11" ht="15.75" x14ac:dyDescent="0.25">
      <c r="A20" s="1"/>
      <c r="B20" s="1"/>
      <c r="C20" s="8"/>
      <c r="D20" s="1"/>
      <c r="E20" s="1"/>
      <c r="F20" s="1"/>
      <c r="G20" s="1"/>
      <c r="H20" s="1"/>
      <c r="I20" s="1"/>
      <c r="J20" s="6"/>
      <c r="K20" s="1"/>
    </row>
    <row r="21" spans="1:11" ht="15.75" x14ac:dyDescent="0.25">
      <c r="A21" s="1"/>
      <c r="B21" s="1"/>
      <c r="C21" s="8"/>
      <c r="D21" s="1"/>
      <c r="E21" s="1"/>
      <c r="F21" s="1"/>
      <c r="G21" s="1"/>
      <c r="H21" s="1"/>
      <c r="I21" s="1"/>
      <c r="J21" s="6"/>
      <c r="K21" s="1"/>
    </row>
    <row r="22" spans="1:11" ht="15.75" x14ac:dyDescent="0.25">
      <c r="A22" s="1"/>
      <c r="B22" s="1"/>
      <c r="C22" s="8"/>
      <c r="D22" s="1"/>
      <c r="E22" s="1"/>
      <c r="F22" s="1"/>
      <c r="G22" s="1"/>
      <c r="H22" s="1"/>
      <c r="I22" s="1"/>
      <c r="J22" s="6"/>
      <c r="K22" s="1"/>
    </row>
    <row r="23" spans="1:11" ht="15.75" x14ac:dyDescent="0.25">
      <c r="A23" s="1"/>
      <c r="B23" s="1"/>
      <c r="C23" s="8"/>
      <c r="D23" s="1"/>
      <c r="E23" s="1"/>
      <c r="F23" s="1"/>
      <c r="G23" s="1"/>
      <c r="H23" s="1"/>
      <c r="I23" s="1"/>
      <c r="J23" s="6"/>
      <c r="K23" s="1"/>
    </row>
    <row r="24" spans="1:11" ht="15.75" x14ac:dyDescent="0.25">
      <c r="A24" s="1"/>
      <c r="B24" s="1"/>
      <c r="C24" s="8"/>
      <c r="D24" s="1"/>
      <c r="E24" s="1"/>
      <c r="F24" s="1"/>
      <c r="G24" s="1"/>
      <c r="H24" s="1"/>
      <c r="I24" s="1"/>
      <c r="J24" s="6"/>
      <c r="K24" s="1"/>
    </row>
    <row r="25" spans="1:11" ht="15.75" x14ac:dyDescent="0.25">
      <c r="A25" s="1"/>
      <c r="B25" s="1"/>
      <c r="C25" s="8"/>
      <c r="D25" s="1"/>
      <c r="E25" s="1"/>
      <c r="F25" s="1"/>
      <c r="G25" s="1"/>
      <c r="H25" s="1"/>
      <c r="I25" s="1"/>
      <c r="J25" s="6"/>
      <c r="K25" s="1"/>
    </row>
    <row r="26" spans="1:11" ht="15.75" x14ac:dyDescent="0.25">
      <c r="A26" s="1"/>
      <c r="B26" s="1"/>
      <c r="C26" s="8"/>
      <c r="D26" s="1"/>
      <c r="E26" s="1"/>
      <c r="F26" s="1"/>
      <c r="G26" s="1"/>
      <c r="H26" s="1"/>
      <c r="I26" s="1"/>
      <c r="J26" s="6"/>
      <c r="K26" s="1"/>
    </row>
    <row r="27" spans="1:11" ht="15.75" x14ac:dyDescent="0.25">
      <c r="A27" s="1"/>
      <c r="B27" s="1"/>
      <c r="C27" s="8"/>
      <c r="D27" s="1"/>
      <c r="E27" s="1"/>
      <c r="F27" s="1"/>
      <c r="G27" s="1"/>
      <c r="H27" s="1"/>
      <c r="I27" s="1"/>
      <c r="J27" s="6"/>
      <c r="K27" s="1"/>
    </row>
    <row r="28" spans="1:11" ht="15.75" x14ac:dyDescent="0.25">
      <c r="A28" s="1"/>
      <c r="B28" s="1"/>
      <c r="C28" s="8"/>
      <c r="D28" s="1"/>
      <c r="E28" s="1"/>
      <c r="F28" s="1"/>
      <c r="G28" s="1"/>
      <c r="H28" s="1"/>
      <c r="I28" s="1"/>
      <c r="J28" s="6"/>
      <c r="K28" s="1"/>
    </row>
    <row r="29" spans="1:11" ht="15.75" x14ac:dyDescent="0.25">
      <c r="A29" s="1"/>
      <c r="B29" s="1"/>
      <c r="C29" s="8"/>
      <c r="D29" s="1"/>
      <c r="E29" s="1"/>
      <c r="F29" s="1"/>
      <c r="G29" s="1"/>
      <c r="H29" s="1"/>
      <c r="I29" s="1"/>
      <c r="J29" s="6"/>
      <c r="K29" s="1"/>
    </row>
    <row r="30" spans="1:11" ht="15.75" x14ac:dyDescent="0.25">
      <c r="A30" s="1"/>
      <c r="B30" s="1"/>
      <c r="C30" s="8"/>
      <c r="D30" s="1"/>
      <c r="E30" s="1"/>
      <c r="F30" s="1"/>
      <c r="G30" s="1"/>
      <c r="H30" s="1"/>
      <c r="I30" s="1"/>
      <c r="J30" s="6"/>
      <c r="K30" s="1"/>
    </row>
    <row r="31" spans="1:11" ht="15.75" x14ac:dyDescent="0.25">
      <c r="A31" s="1"/>
      <c r="B31" s="1"/>
      <c r="C31" s="8"/>
      <c r="D31" s="1"/>
      <c r="E31" s="1"/>
      <c r="F31" s="1"/>
      <c r="G31" s="1"/>
      <c r="H31" s="1"/>
      <c r="I31" s="1"/>
      <c r="J31" s="6"/>
      <c r="K31" s="1"/>
    </row>
    <row r="32" spans="1:11" ht="15.75" x14ac:dyDescent="0.25">
      <c r="A32" s="1"/>
      <c r="B32" s="1"/>
      <c r="C32" s="8"/>
      <c r="D32" s="1"/>
      <c r="E32" s="1"/>
      <c r="F32" s="1"/>
      <c r="G32" s="1"/>
      <c r="H32" s="1"/>
      <c r="I32" s="1"/>
      <c r="J32" s="6"/>
      <c r="K32" s="1"/>
    </row>
    <row r="33" spans="1:11" ht="15.75" x14ac:dyDescent="0.25">
      <c r="A33" s="1"/>
      <c r="B33" s="1"/>
      <c r="C33" s="8"/>
      <c r="D33" s="1"/>
      <c r="E33" s="1"/>
      <c r="F33" s="1"/>
      <c r="G33" s="1"/>
      <c r="H33" s="1"/>
      <c r="I33" s="1"/>
      <c r="J33" s="6"/>
      <c r="K33" s="1"/>
    </row>
    <row r="34" spans="1:11" ht="15.75" x14ac:dyDescent="0.25">
      <c r="A34" s="1"/>
      <c r="B34" s="1"/>
      <c r="C34" s="8"/>
      <c r="D34" s="1"/>
      <c r="E34" s="1"/>
      <c r="F34" s="1"/>
      <c r="G34" s="1"/>
      <c r="H34" s="1"/>
      <c r="I34" s="1"/>
      <c r="J34" s="6"/>
      <c r="K34" s="1"/>
    </row>
    <row r="35" spans="1:11" ht="15.75" x14ac:dyDescent="0.25">
      <c r="A35" s="1"/>
      <c r="B35" s="1"/>
      <c r="C35" s="8"/>
      <c r="D35" s="1"/>
      <c r="E35" s="1"/>
      <c r="F35" s="1"/>
      <c r="G35" s="1"/>
      <c r="H35" s="1"/>
      <c r="I35" s="1"/>
      <c r="J35" s="6"/>
      <c r="K35" s="1"/>
    </row>
    <row r="36" spans="1:11" ht="15.75" x14ac:dyDescent="0.25">
      <c r="A36" s="1"/>
      <c r="B36" s="1"/>
      <c r="C36" s="8"/>
      <c r="D36" s="1"/>
      <c r="E36" s="1"/>
      <c r="F36" s="1"/>
      <c r="G36" s="1"/>
      <c r="H36" s="1"/>
      <c r="I36" s="1"/>
      <c r="J36" s="6"/>
      <c r="K36" s="1"/>
    </row>
    <row r="37" spans="1:11" ht="15.75" x14ac:dyDescent="0.25">
      <c r="A37" s="1"/>
      <c r="B37" s="1"/>
      <c r="C37" s="8"/>
      <c r="D37" s="1"/>
      <c r="E37" s="1"/>
      <c r="F37" s="1"/>
      <c r="G37" s="1"/>
      <c r="H37" s="1"/>
      <c r="I37" s="1"/>
      <c r="J37" s="6"/>
      <c r="K37" s="1"/>
    </row>
    <row r="38" spans="1:11" ht="15.75" x14ac:dyDescent="0.25">
      <c r="A38" s="1"/>
      <c r="B38" s="1"/>
      <c r="C38" s="8"/>
      <c r="D38" s="1"/>
      <c r="E38" s="1"/>
      <c r="F38" s="1"/>
      <c r="G38" s="1"/>
      <c r="H38" s="1"/>
      <c r="I38" s="1"/>
      <c r="J38" s="6"/>
      <c r="K38" s="1"/>
    </row>
  </sheetData>
  <sortState xmlns:xlrd2="http://schemas.microsoft.com/office/spreadsheetml/2017/richdata2" ref="A2:K10">
    <sortCondition ref="F2:F10"/>
    <sortCondition ref="G2:G10"/>
    <sortCondition descending="1" ref="H2:H10"/>
    <sortCondition descending="1" ref="I2:I10"/>
  </sortState>
  <pageMargins left="0.7" right="0.7" top="0.75" bottom="0.75" header="0.3" footer="0.3"/>
  <pageSetup paperSize="9" orientation="landscape" horizontalDpi="200" verticalDpi="200" r:id="rId1"/>
  <headerFooter>
    <oddHeader>&amp;L&amp;"-,Bold"&amp;12Class 1 - Arena One&amp;C&amp;"-,Bold"&amp;12Intro B  (Incl TQ)&amp;R&amp;"-,Bold"&amp;12Judge :  
Ross Algar</oddHeader>
    <oddFooter>&amp;CSilver Leys Equestrian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</sheetPr>
  <dimension ref="A1:K21"/>
  <sheetViews>
    <sheetView view="pageLayout" topLeftCell="A11" zoomScaleNormal="100" workbookViewId="0">
      <selection activeCell="A16" sqref="A16:XFD109"/>
    </sheetView>
  </sheetViews>
  <sheetFormatPr defaultRowHeight="15" x14ac:dyDescent="0.25"/>
  <cols>
    <col min="1" max="1" width="4.42578125" bestFit="1" customWidth="1"/>
    <col min="2" max="2" width="21.5703125" customWidth="1"/>
    <col min="3" max="3" width="8.140625" style="9" customWidth="1"/>
    <col min="4" max="4" width="26.28515625" bestFit="1" customWidth="1"/>
    <col min="5" max="5" width="7.42578125" customWidth="1"/>
    <col min="6" max="6" width="17.5703125" bestFit="1" customWidth="1"/>
    <col min="7" max="7" width="8.28515625" bestFit="1" customWidth="1"/>
    <col min="8" max="8" width="6.42578125" customWidth="1"/>
    <col min="9" max="9" width="4.5703125" bestFit="1" customWidth="1"/>
    <col min="10" max="10" width="8.5703125" style="7" bestFit="1" customWidth="1"/>
    <col min="11" max="11" width="7.42578125" customWidth="1"/>
  </cols>
  <sheetData>
    <row r="1" spans="1:11" ht="36" customHeight="1" x14ac:dyDescent="0.25">
      <c r="A1" s="37" t="s">
        <v>0</v>
      </c>
      <c r="B1" s="37" t="s">
        <v>1</v>
      </c>
      <c r="C1" s="37" t="s">
        <v>2</v>
      </c>
      <c r="D1" s="38" t="s">
        <v>3</v>
      </c>
      <c r="E1" s="37" t="s">
        <v>0</v>
      </c>
      <c r="F1" s="37" t="s">
        <v>15</v>
      </c>
      <c r="G1" s="38" t="s">
        <v>5</v>
      </c>
      <c r="H1" s="37" t="s">
        <v>6</v>
      </c>
      <c r="I1" s="37" t="s">
        <v>7</v>
      </c>
      <c r="J1" s="38" t="s">
        <v>8</v>
      </c>
      <c r="K1" s="37" t="s">
        <v>9</v>
      </c>
    </row>
    <row r="2" spans="1:11" ht="36" customHeight="1" x14ac:dyDescent="0.25">
      <c r="A2" s="35" t="s">
        <v>63</v>
      </c>
      <c r="B2" s="35" t="s">
        <v>64</v>
      </c>
      <c r="C2" s="35" t="s">
        <v>76</v>
      </c>
      <c r="D2" s="35" t="s">
        <v>71</v>
      </c>
      <c r="E2" s="36" t="s">
        <v>77</v>
      </c>
      <c r="F2" s="30" t="s">
        <v>82</v>
      </c>
      <c r="G2" s="3"/>
      <c r="H2" s="3">
        <v>157.5</v>
      </c>
      <c r="I2" s="3">
        <v>69</v>
      </c>
      <c r="J2" s="4">
        <f t="shared" ref="J2:J15" si="0">+H2/2.3</f>
        <v>68.478260869565219</v>
      </c>
      <c r="K2" s="3">
        <v>1</v>
      </c>
    </row>
    <row r="3" spans="1:11" ht="36" customHeight="1" x14ac:dyDescent="0.25">
      <c r="A3" s="28" t="s">
        <v>66</v>
      </c>
      <c r="B3" s="28" t="s">
        <v>67</v>
      </c>
      <c r="C3" s="28" t="s">
        <v>78</v>
      </c>
      <c r="D3" s="28" t="s">
        <v>72</v>
      </c>
      <c r="E3" s="28" t="s">
        <v>79</v>
      </c>
      <c r="F3" s="30" t="s">
        <v>82</v>
      </c>
      <c r="G3" s="2"/>
      <c r="H3" s="3">
        <v>156.5</v>
      </c>
      <c r="I3" s="3">
        <v>69</v>
      </c>
      <c r="J3" s="4">
        <f t="shared" si="0"/>
        <v>68.043478260869577</v>
      </c>
      <c r="K3" s="3">
        <v>2</v>
      </c>
    </row>
    <row r="4" spans="1:11" ht="30" customHeight="1" x14ac:dyDescent="0.25">
      <c r="A4" s="28" t="s">
        <v>55</v>
      </c>
      <c r="B4" s="28" t="s">
        <v>56</v>
      </c>
      <c r="C4" s="28" t="s">
        <v>58</v>
      </c>
      <c r="D4" s="28" t="s">
        <v>57</v>
      </c>
      <c r="E4" s="28" t="s">
        <v>59</v>
      </c>
      <c r="F4" s="30" t="s">
        <v>82</v>
      </c>
      <c r="G4" s="3"/>
      <c r="H4" s="3">
        <v>156.5</v>
      </c>
      <c r="I4" s="3">
        <v>68</v>
      </c>
      <c r="J4" s="4">
        <f t="shared" si="0"/>
        <v>68.043478260869577</v>
      </c>
      <c r="K4" s="3">
        <v>3</v>
      </c>
    </row>
    <row r="5" spans="1:11" ht="30" customHeight="1" x14ac:dyDescent="0.25">
      <c r="A5" s="28" t="s">
        <v>61</v>
      </c>
      <c r="B5" s="28" t="s">
        <v>62</v>
      </c>
      <c r="C5" s="28" t="s">
        <v>74</v>
      </c>
      <c r="D5" s="28" t="s">
        <v>70</v>
      </c>
      <c r="E5" s="28" t="s">
        <v>75</v>
      </c>
      <c r="F5" s="30" t="s">
        <v>82</v>
      </c>
      <c r="G5" s="3"/>
      <c r="H5" s="3">
        <v>155.5</v>
      </c>
      <c r="I5" s="3">
        <v>69</v>
      </c>
      <c r="J5" s="4">
        <f t="shared" si="0"/>
        <v>67.608695652173921</v>
      </c>
      <c r="K5" s="3">
        <v>4</v>
      </c>
    </row>
    <row r="6" spans="1:11" ht="30" customHeight="1" x14ac:dyDescent="0.25">
      <c r="A6" s="28" t="s">
        <v>18</v>
      </c>
      <c r="B6" s="28" t="s">
        <v>19</v>
      </c>
      <c r="C6" s="28" t="s">
        <v>24</v>
      </c>
      <c r="D6" s="28" t="s">
        <v>21</v>
      </c>
      <c r="E6" s="28" t="s">
        <v>25</v>
      </c>
      <c r="F6" s="30" t="s">
        <v>82</v>
      </c>
      <c r="G6" s="10"/>
      <c r="H6" s="3">
        <v>152.5</v>
      </c>
      <c r="I6" s="3">
        <v>66</v>
      </c>
      <c r="J6" s="4">
        <f t="shared" si="0"/>
        <v>66.304347826086968</v>
      </c>
      <c r="K6" s="3">
        <v>5</v>
      </c>
    </row>
    <row r="7" spans="1:11" ht="30" customHeight="1" x14ac:dyDescent="0.25">
      <c r="A7" s="28">
        <v>120</v>
      </c>
      <c r="B7" s="28" t="s">
        <v>65</v>
      </c>
      <c r="C7" s="28" t="s">
        <v>22</v>
      </c>
      <c r="D7" s="28" t="s">
        <v>20</v>
      </c>
      <c r="E7" s="28" t="s">
        <v>23</v>
      </c>
      <c r="F7" s="3" t="s">
        <v>82</v>
      </c>
      <c r="G7" s="3"/>
      <c r="H7" s="3">
        <v>138.5</v>
      </c>
      <c r="I7" s="3">
        <v>61</v>
      </c>
      <c r="J7" s="4">
        <f t="shared" si="0"/>
        <v>60.217391304347828</v>
      </c>
      <c r="K7" s="3">
        <v>6</v>
      </c>
    </row>
    <row r="8" spans="1:11" ht="30" customHeight="1" x14ac:dyDescent="0.25">
      <c r="A8" s="28" t="s">
        <v>68</v>
      </c>
      <c r="B8" s="28" t="s">
        <v>69</v>
      </c>
      <c r="C8" s="28" t="s">
        <v>80</v>
      </c>
      <c r="D8" s="28" t="s">
        <v>73</v>
      </c>
      <c r="E8" s="28" t="s">
        <v>81</v>
      </c>
      <c r="F8" s="31" t="s">
        <v>82</v>
      </c>
      <c r="G8" s="10"/>
      <c r="H8" s="3">
        <v>137</v>
      </c>
      <c r="I8" s="3">
        <v>60</v>
      </c>
      <c r="J8" s="4">
        <f t="shared" si="0"/>
        <v>59.565217391304351</v>
      </c>
      <c r="K8" s="3">
        <v>7</v>
      </c>
    </row>
    <row r="9" spans="1:11" ht="30" customHeight="1" x14ac:dyDescent="0.25">
      <c r="A9" s="28" t="s">
        <v>39</v>
      </c>
      <c r="B9" s="28" t="s">
        <v>40</v>
      </c>
      <c r="C9" s="28" t="s">
        <v>52</v>
      </c>
      <c r="D9" s="28" t="s">
        <v>47</v>
      </c>
      <c r="E9" s="28" t="s">
        <v>53</v>
      </c>
      <c r="F9" s="30" t="s">
        <v>54</v>
      </c>
      <c r="G9" s="3" t="s">
        <v>180</v>
      </c>
      <c r="H9" s="3">
        <v>149.5</v>
      </c>
      <c r="I9" s="3">
        <v>67</v>
      </c>
      <c r="J9" s="4">
        <f t="shared" si="0"/>
        <v>65</v>
      </c>
      <c r="K9" s="3">
        <v>1</v>
      </c>
    </row>
    <row r="10" spans="1:11" ht="30" customHeight="1" x14ac:dyDescent="0.25">
      <c r="A10" s="28" t="s">
        <v>87</v>
      </c>
      <c r="B10" s="28" t="s">
        <v>88</v>
      </c>
      <c r="C10" s="28" t="s">
        <v>48</v>
      </c>
      <c r="D10" s="28" t="s">
        <v>93</v>
      </c>
      <c r="E10" s="28" t="s">
        <v>48</v>
      </c>
      <c r="F10" s="30" t="s">
        <v>54</v>
      </c>
      <c r="G10" s="3" t="s">
        <v>181</v>
      </c>
      <c r="H10" s="3">
        <v>145.5</v>
      </c>
      <c r="I10" s="3">
        <v>63</v>
      </c>
      <c r="J10" s="4">
        <f t="shared" si="0"/>
        <v>63.260869565217398</v>
      </c>
      <c r="K10" s="3">
        <v>1</v>
      </c>
    </row>
    <row r="11" spans="1:11" ht="30" customHeight="1" x14ac:dyDescent="0.25">
      <c r="A11" s="28" t="s">
        <v>85</v>
      </c>
      <c r="B11" s="28" t="s">
        <v>86</v>
      </c>
      <c r="C11" s="28" t="s">
        <v>95</v>
      </c>
      <c r="D11" s="28" t="s">
        <v>92</v>
      </c>
      <c r="E11" s="28" t="s">
        <v>95</v>
      </c>
      <c r="F11" s="30" t="s">
        <v>54</v>
      </c>
      <c r="G11" s="3"/>
      <c r="H11" s="3">
        <v>157.5</v>
      </c>
      <c r="I11" s="3">
        <v>69</v>
      </c>
      <c r="J11" s="4">
        <f t="shared" si="0"/>
        <v>68.478260869565219</v>
      </c>
      <c r="K11" s="3">
        <v>1</v>
      </c>
    </row>
    <row r="12" spans="1:11" ht="30" customHeight="1" x14ac:dyDescent="0.25">
      <c r="A12" s="28" t="s">
        <v>35</v>
      </c>
      <c r="B12" s="28" t="s">
        <v>36</v>
      </c>
      <c r="C12" s="28" t="s">
        <v>51</v>
      </c>
      <c r="D12" s="28" t="s">
        <v>45</v>
      </c>
      <c r="E12" s="28" t="s">
        <v>48</v>
      </c>
      <c r="F12" s="30" t="s">
        <v>54</v>
      </c>
      <c r="G12" s="3"/>
      <c r="H12" s="3">
        <v>152.5</v>
      </c>
      <c r="I12" s="3">
        <v>66</v>
      </c>
      <c r="J12" s="4">
        <f t="shared" si="0"/>
        <v>66.304347826086968</v>
      </c>
      <c r="K12" s="3">
        <v>2</v>
      </c>
    </row>
    <row r="13" spans="1:11" ht="30" customHeight="1" x14ac:dyDescent="0.25">
      <c r="A13" s="28" t="s">
        <v>31</v>
      </c>
      <c r="B13" s="28" t="s">
        <v>32</v>
      </c>
      <c r="C13" s="28" t="s">
        <v>49</v>
      </c>
      <c r="D13" s="28" t="s">
        <v>43</v>
      </c>
      <c r="E13" s="28" t="s">
        <v>48</v>
      </c>
      <c r="F13" s="30" t="s">
        <v>54</v>
      </c>
      <c r="G13" s="3"/>
      <c r="H13" s="3">
        <v>149</v>
      </c>
      <c r="I13" s="3">
        <v>65</v>
      </c>
      <c r="J13" s="4">
        <f t="shared" si="0"/>
        <v>64.782608695652172</v>
      </c>
      <c r="K13" s="3">
        <v>3</v>
      </c>
    </row>
    <row r="14" spans="1:11" ht="30" customHeight="1" x14ac:dyDescent="0.25">
      <c r="A14" s="28" t="s">
        <v>89</v>
      </c>
      <c r="B14" s="28" t="s">
        <v>90</v>
      </c>
      <c r="C14" s="28" t="s">
        <v>96</v>
      </c>
      <c r="D14" s="28" t="s">
        <v>94</v>
      </c>
      <c r="E14" s="28" t="s">
        <v>97</v>
      </c>
      <c r="F14" s="30" t="s">
        <v>54</v>
      </c>
      <c r="G14" s="10"/>
      <c r="H14" s="3">
        <v>145</v>
      </c>
      <c r="I14" s="3">
        <v>63</v>
      </c>
      <c r="J14" s="4">
        <f t="shared" si="0"/>
        <v>63.04347826086957</v>
      </c>
      <c r="K14" s="3">
        <v>4</v>
      </c>
    </row>
    <row r="15" spans="1:11" ht="30" customHeight="1" x14ac:dyDescent="0.25">
      <c r="A15" s="28" t="s">
        <v>83</v>
      </c>
      <c r="B15" s="28" t="s">
        <v>84</v>
      </c>
      <c r="C15" s="28" t="s">
        <v>48</v>
      </c>
      <c r="D15" s="28" t="s">
        <v>91</v>
      </c>
      <c r="E15" s="28" t="s">
        <v>48</v>
      </c>
      <c r="F15" s="30" t="s">
        <v>54</v>
      </c>
      <c r="G15" s="3"/>
      <c r="H15" s="3">
        <v>143</v>
      </c>
      <c r="I15" s="3">
        <v>63</v>
      </c>
      <c r="J15" s="4">
        <f t="shared" si="0"/>
        <v>62.173913043478265</v>
      </c>
      <c r="K15" s="3">
        <v>5</v>
      </c>
    </row>
    <row r="16" spans="1:11" ht="15.75" x14ac:dyDescent="0.25">
      <c r="A16" s="1"/>
      <c r="B16" s="1"/>
      <c r="C16" s="8"/>
      <c r="D16" s="1"/>
      <c r="E16" s="1"/>
      <c r="F16" s="1"/>
      <c r="G16" s="1"/>
      <c r="H16" s="1"/>
      <c r="I16" s="1"/>
      <c r="J16" s="6"/>
      <c r="K16" s="1"/>
    </row>
    <row r="17" spans="1:11" ht="15.75" x14ac:dyDescent="0.25">
      <c r="A17" s="1"/>
      <c r="B17" s="1"/>
      <c r="C17" s="8"/>
      <c r="D17" s="1"/>
      <c r="E17" s="1"/>
      <c r="F17" s="1"/>
      <c r="G17" s="1"/>
      <c r="H17" s="1"/>
      <c r="I17" s="1"/>
      <c r="J17" s="6"/>
      <c r="K17" s="1"/>
    </row>
    <row r="18" spans="1:11" ht="15.75" x14ac:dyDescent="0.25">
      <c r="A18" s="1"/>
      <c r="B18" s="1"/>
      <c r="C18" s="8"/>
      <c r="D18" s="1"/>
      <c r="E18" s="1"/>
      <c r="F18" s="1"/>
      <c r="G18" s="1"/>
      <c r="H18" s="1"/>
      <c r="I18" s="1"/>
      <c r="J18" s="6"/>
      <c r="K18" s="1"/>
    </row>
    <row r="19" spans="1:11" ht="15.75" x14ac:dyDescent="0.25">
      <c r="A19" s="1"/>
      <c r="B19" s="1"/>
      <c r="C19" s="8"/>
      <c r="D19" s="1"/>
      <c r="E19" s="1"/>
      <c r="F19" s="1"/>
      <c r="G19" s="1"/>
      <c r="H19" s="1"/>
      <c r="I19" s="1"/>
      <c r="J19" s="6"/>
      <c r="K19" s="1"/>
    </row>
    <row r="20" spans="1:11" ht="15.75" x14ac:dyDescent="0.25">
      <c r="A20" s="1"/>
      <c r="B20" s="1"/>
      <c r="C20" s="8"/>
      <c r="D20" s="1"/>
      <c r="E20" s="1"/>
      <c r="F20" s="1"/>
      <c r="G20" s="1"/>
      <c r="H20" s="1"/>
      <c r="I20" s="1"/>
      <c r="J20" s="6"/>
      <c r="K20" s="1"/>
    </row>
    <row r="21" spans="1:11" ht="15.75" x14ac:dyDescent="0.25">
      <c r="A21" s="1"/>
      <c r="B21" s="1"/>
      <c r="C21" s="8"/>
      <c r="D21" s="1"/>
      <c r="E21" s="1"/>
      <c r="F21" s="1"/>
      <c r="G21" s="1"/>
      <c r="H21" s="1"/>
      <c r="I21" s="1"/>
      <c r="J21" s="6"/>
      <c r="K21" s="1"/>
    </row>
  </sheetData>
  <sortState xmlns:xlrd2="http://schemas.microsoft.com/office/spreadsheetml/2017/richdata2" ref="A2:K15">
    <sortCondition ref="F2:F15"/>
    <sortCondition ref="G2:G15"/>
    <sortCondition descending="1" ref="H2:H15"/>
    <sortCondition descending="1" ref="I2:I15"/>
  </sortState>
  <pageMargins left="0.7" right="0.7" top="0.75" bottom="0.75" header="0.3" footer="0.3"/>
  <pageSetup paperSize="9" orientation="landscape" horizontalDpi="200" verticalDpi="200" r:id="rId1"/>
  <headerFooter>
    <oddHeader>&amp;L&amp;"-,Bold"&amp;12Class 2 Arena Two&amp;C&amp;"-,Bold"&amp;12Intro A  (Incl MQ)&amp;R&amp;"-,Bold"Judge : Michael Daniels</oddHeader>
    <oddFooter>&amp;CSilver Leys Equestrian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K24"/>
  <sheetViews>
    <sheetView topLeftCell="A10" zoomScaleNormal="100" workbookViewId="0">
      <selection activeCell="B22" sqref="B22"/>
    </sheetView>
  </sheetViews>
  <sheetFormatPr defaultRowHeight="15" x14ac:dyDescent="0.25"/>
  <cols>
    <col min="1" max="1" width="4.42578125" bestFit="1" customWidth="1"/>
    <col min="2" max="2" width="25.7109375" bestFit="1" customWidth="1"/>
    <col min="3" max="3" width="8.140625" style="9" customWidth="1"/>
    <col min="4" max="4" width="21.42578125" bestFit="1" customWidth="1"/>
    <col min="5" max="5" width="7.42578125" customWidth="1"/>
    <col min="6" max="6" width="22" bestFit="1" customWidth="1"/>
    <col min="7" max="7" width="8.28515625" bestFit="1" customWidth="1"/>
    <col min="8" max="8" width="6.42578125" customWidth="1"/>
    <col min="9" max="9" width="4.5703125" bestFit="1" customWidth="1"/>
    <col min="10" max="10" width="8.5703125" style="7" bestFit="1" customWidth="1"/>
    <col min="11" max="11" width="7.42578125" customWidth="1"/>
  </cols>
  <sheetData>
    <row r="1" spans="1:11" ht="36" customHeight="1" x14ac:dyDescent="0.25">
      <c r="A1" s="38" t="s">
        <v>0</v>
      </c>
      <c r="B1" s="38" t="s">
        <v>1</v>
      </c>
      <c r="C1" s="38" t="s">
        <v>2</v>
      </c>
      <c r="D1" s="38" t="s">
        <v>3</v>
      </c>
      <c r="E1" s="38" t="s">
        <v>0</v>
      </c>
      <c r="F1" s="38" t="s">
        <v>13</v>
      </c>
      <c r="G1" s="38" t="s">
        <v>5</v>
      </c>
      <c r="H1" s="38" t="s">
        <v>6</v>
      </c>
      <c r="I1" s="38" t="s">
        <v>7</v>
      </c>
      <c r="J1" s="38" t="s">
        <v>8</v>
      </c>
      <c r="K1" s="38" t="s">
        <v>9</v>
      </c>
    </row>
    <row r="2" spans="1:11" ht="36" customHeight="1" x14ac:dyDescent="0.25">
      <c r="A2" s="28" t="s">
        <v>100</v>
      </c>
      <c r="B2" s="28" t="s">
        <v>101</v>
      </c>
      <c r="C2" s="28" t="s">
        <v>106</v>
      </c>
      <c r="D2" s="28" t="s">
        <v>103</v>
      </c>
      <c r="E2" s="28" t="s">
        <v>107</v>
      </c>
      <c r="F2" s="28" t="s">
        <v>26</v>
      </c>
      <c r="G2" s="3"/>
      <c r="H2" s="3">
        <v>131.5</v>
      </c>
      <c r="I2" s="3">
        <v>68</v>
      </c>
      <c r="J2" s="4">
        <f t="shared" ref="J2:J16" si="0">+H2/1.9</f>
        <v>69.21052631578948</v>
      </c>
      <c r="K2" s="3"/>
    </row>
    <row r="3" spans="1:11" ht="36" customHeight="1" x14ac:dyDescent="0.25">
      <c r="A3" s="28" t="s">
        <v>98</v>
      </c>
      <c r="B3" s="28" t="s">
        <v>99</v>
      </c>
      <c r="C3" s="28" t="s">
        <v>104</v>
      </c>
      <c r="D3" s="28" t="s">
        <v>102</v>
      </c>
      <c r="E3" s="28" t="s">
        <v>105</v>
      </c>
      <c r="F3" s="28" t="s">
        <v>26</v>
      </c>
      <c r="G3" s="3"/>
      <c r="H3" s="3">
        <v>115</v>
      </c>
      <c r="I3" s="3">
        <v>60</v>
      </c>
      <c r="J3" s="4">
        <f t="shared" si="0"/>
        <v>60.526315789473685</v>
      </c>
      <c r="K3" s="3"/>
    </row>
    <row r="4" spans="1:11" ht="30" customHeight="1" x14ac:dyDescent="0.25">
      <c r="A4" s="28" t="s">
        <v>123</v>
      </c>
      <c r="B4" s="28" t="s">
        <v>124</v>
      </c>
      <c r="C4" s="28" t="s">
        <v>48</v>
      </c>
      <c r="D4" s="28" t="s">
        <v>134</v>
      </c>
      <c r="E4" s="28" t="s">
        <v>48</v>
      </c>
      <c r="F4" s="30" t="s">
        <v>54</v>
      </c>
      <c r="G4" s="30" t="s">
        <v>180</v>
      </c>
      <c r="H4" s="3">
        <v>139.5</v>
      </c>
      <c r="I4" s="3">
        <v>74</v>
      </c>
      <c r="J4" s="4">
        <f t="shared" si="0"/>
        <v>73.421052631578945</v>
      </c>
      <c r="K4" s="3">
        <v>1</v>
      </c>
    </row>
    <row r="5" spans="1:11" ht="30" customHeight="1" x14ac:dyDescent="0.25">
      <c r="A5" s="28" t="s">
        <v>115</v>
      </c>
      <c r="B5" s="28" t="s">
        <v>116</v>
      </c>
      <c r="C5" s="28" t="s">
        <v>48</v>
      </c>
      <c r="D5" s="28" t="s">
        <v>130</v>
      </c>
      <c r="E5" s="28" t="s">
        <v>48</v>
      </c>
      <c r="F5" s="30" t="s">
        <v>54</v>
      </c>
      <c r="G5" s="3" t="s">
        <v>180</v>
      </c>
      <c r="H5" s="3">
        <v>121</v>
      </c>
      <c r="I5" s="3">
        <v>61</v>
      </c>
      <c r="J5" s="4">
        <f t="shared" si="0"/>
        <v>63.684210526315795</v>
      </c>
      <c r="K5" s="3">
        <v>2</v>
      </c>
    </row>
    <row r="6" spans="1:11" ht="30" customHeight="1" x14ac:dyDescent="0.25">
      <c r="A6" s="28" t="s">
        <v>119</v>
      </c>
      <c r="B6" s="28" t="s">
        <v>120</v>
      </c>
      <c r="C6" s="28" t="s">
        <v>48</v>
      </c>
      <c r="D6" s="28" t="s">
        <v>132</v>
      </c>
      <c r="E6" s="28" t="s">
        <v>48</v>
      </c>
      <c r="F6" s="30" t="s">
        <v>54</v>
      </c>
      <c r="G6" s="3" t="s">
        <v>180</v>
      </c>
      <c r="H6" s="3">
        <v>117.5</v>
      </c>
      <c r="I6" s="3">
        <v>62</v>
      </c>
      <c r="J6" s="4">
        <f t="shared" si="0"/>
        <v>61.842105263157897</v>
      </c>
      <c r="K6" s="3">
        <v>3</v>
      </c>
    </row>
    <row r="7" spans="1:11" ht="30" customHeight="1" x14ac:dyDescent="0.25">
      <c r="A7" s="28" t="s">
        <v>117</v>
      </c>
      <c r="B7" s="28" t="s">
        <v>118</v>
      </c>
      <c r="C7" s="28" t="s">
        <v>48</v>
      </c>
      <c r="D7" s="28" t="s">
        <v>131</v>
      </c>
      <c r="E7" s="28" t="s">
        <v>48</v>
      </c>
      <c r="F7" s="30" t="s">
        <v>54</v>
      </c>
      <c r="G7" s="10"/>
      <c r="H7" s="3">
        <v>149</v>
      </c>
      <c r="I7" s="3">
        <v>80</v>
      </c>
      <c r="J7" s="4">
        <f t="shared" si="0"/>
        <v>78.421052631578945</v>
      </c>
      <c r="K7" s="3">
        <v>1</v>
      </c>
    </row>
    <row r="8" spans="1:11" ht="30" customHeight="1" x14ac:dyDescent="0.25">
      <c r="A8" s="28" t="s">
        <v>29</v>
      </c>
      <c r="B8" s="28" t="s">
        <v>30</v>
      </c>
      <c r="C8" s="28" t="s">
        <v>48</v>
      </c>
      <c r="D8" s="28" t="s">
        <v>42</v>
      </c>
      <c r="E8" s="28" t="s">
        <v>48</v>
      </c>
      <c r="F8" s="30" t="s">
        <v>54</v>
      </c>
      <c r="G8" s="30"/>
      <c r="H8" s="3">
        <v>145</v>
      </c>
      <c r="I8" s="3">
        <v>75</v>
      </c>
      <c r="J8" s="4">
        <f t="shared" si="0"/>
        <v>76.31578947368422</v>
      </c>
      <c r="K8" s="3">
        <v>2</v>
      </c>
    </row>
    <row r="9" spans="1:11" ht="30" customHeight="1" x14ac:dyDescent="0.25">
      <c r="A9" s="28" t="s">
        <v>85</v>
      </c>
      <c r="B9" s="28" t="s">
        <v>86</v>
      </c>
      <c r="C9" s="28" t="s">
        <v>95</v>
      </c>
      <c r="D9" s="28" t="s">
        <v>92</v>
      </c>
      <c r="E9" s="28" t="s">
        <v>95</v>
      </c>
      <c r="F9" s="30" t="s">
        <v>54</v>
      </c>
      <c r="G9" s="3"/>
      <c r="H9" s="3">
        <v>133.5</v>
      </c>
      <c r="I9" s="3">
        <v>72</v>
      </c>
      <c r="J9" s="4">
        <f t="shared" si="0"/>
        <v>70.26315789473685</v>
      </c>
      <c r="K9" s="3">
        <v>3</v>
      </c>
    </row>
    <row r="10" spans="1:11" ht="30" customHeight="1" x14ac:dyDescent="0.25">
      <c r="A10" s="28" t="s">
        <v>125</v>
      </c>
      <c r="B10" s="28" t="s">
        <v>126</v>
      </c>
      <c r="C10" s="28" t="s">
        <v>48</v>
      </c>
      <c r="D10" s="28" t="s">
        <v>135</v>
      </c>
      <c r="E10" s="28" t="s">
        <v>48</v>
      </c>
      <c r="F10" s="30" t="s">
        <v>54</v>
      </c>
      <c r="G10" s="10"/>
      <c r="H10" s="3">
        <v>133.5</v>
      </c>
      <c r="I10" s="3">
        <v>71</v>
      </c>
      <c r="J10" s="4">
        <f t="shared" si="0"/>
        <v>70.26315789473685</v>
      </c>
      <c r="K10" s="3">
        <v>4</v>
      </c>
    </row>
    <row r="11" spans="1:11" ht="30" customHeight="1" x14ac:dyDescent="0.25">
      <c r="A11" s="28" t="s">
        <v>111</v>
      </c>
      <c r="B11" s="28" t="s">
        <v>112</v>
      </c>
      <c r="C11" s="28" t="s">
        <v>48</v>
      </c>
      <c r="D11" s="28" t="s">
        <v>128</v>
      </c>
      <c r="E11" s="28" t="s">
        <v>48</v>
      </c>
      <c r="F11" s="30" t="s">
        <v>54</v>
      </c>
      <c r="G11" s="3"/>
      <c r="H11" s="3">
        <v>129</v>
      </c>
      <c r="I11" s="3">
        <v>68</v>
      </c>
      <c r="J11" s="4">
        <f t="shared" si="0"/>
        <v>67.89473684210526</v>
      </c>
      <c r="K11" s="3">
        <v>5</v>
      </c>
    </row>
    <row r="12" spans="1:11" ht="30" customHeight="1" x14ac:dyDescent="0.25">
      <c r="A12" s="28" t="s">
        <v>83</v>
      </c>
      <c r="B12" s="28" t="s">
        <v>84</v>
      </c>
      <c r="C12" s="28" t="s">
        <v>48</v>
      </c>
      <c r="D12" s="28" t="s">
        <v>91</v>
      </c>
      <c r="E12" s="28" t="s">
        <v>48</v>
      </c>
      <c r="F12" s="30" t="s">
        <v>54</v>
      </c>
      <c r="G12" s="3"/>
      <c r="H12" s="3">
        <v>128.5</v>
      </c>
      <c r="I12" s="3">
        <v>66</v>
      </c>
      <c r="J12" s="4">
        <f t="shared" si="0"/>
        <v>67.631578947368425</v>
      </c>
      <c r="K12" s="3">
        <v>6</v>
      </c>
    </row>
    <row r="13" spans="1:11" ht="30" customHeight="1" x14ac:dyDescent="0.25">
      <c r="A13" s="28" t="s">
        <v>113</v>
      </c>
      <c r="B13" s="28" t="s">
        <v>114</v>
      </c>
      <c r="C13" s="28" t="s">
        <v>136</v>
      </c>
      <c r="D13" s="28" t="s">
        <v>129</v>
      </c>
      <c r="E13" s="28" t="s">
        <v>137</v>
      </c>
      <c r="F13" s="30" t="s">
        <v>54</v>
      </c>
      <c r="G13" s="10"/>
      <c r="H13" s="3">
        <v>124.5</v>
      </c>
      <c r="I13" s="3">
        <v>66</v>
      </c>
      <c r="J13" s="4">
        <f t="shared" si="0"/>
        <v>65.526315789473685</v>
      </c>
      <c r="K13" s="3"/>
    </row>
    <row r="14" spans="1:11" ht="30" customHeight="1" x14ac:dyDescent="0.25">
      <c r="A14" s="28" t="s">
        <v>37</v>
      </c>
      <c r="B14" s="28" t="s">
        <v>38</v>
      </c>
      <c r="C14" s="28" t="s">
        <v>48</v>
      </c>
      <c r="D14" s="28" t="s">
        <v>46</v>
      </c>
      <c r="E14" s="28" t="s">
        <v>48</v>
      </c>
      <c r="F14" s="30" t="s">
        <v>54</v>
      </c>
      <c r="G14" s="30"/>
      <c r="H14" s="3">
        <v>117.5</v>
      </c>
      <c r="I14" s="3">
        <v>64</v>
      </c>
      <c r="J14" s="4">
        <f t="shared" si="0"/>
        <v>61.842105263157897</v>
      </c>
      <c r="K14" s="3"/>
    </row>
    <row r="15" spans="1:11" ht="30" customHeight="1" x14ac:dyDescent="0.25">
      <c r="A15" s="28" t="s">
        <v>121</v>
      </c>
      <c r="B15" s="28" t="s">
        <v>122</v>
      </c>
      <c r="C15" s="28" t="s">
        <v>48</v>
      </c>
      <c r="D15" s="28" t="s">
        <v>133</v>
      </c>
      <c r="E15" s="28" t="s">
        <v>48</v>
      </c>
      <c r="F15" s="30" t="s">
        <v>54</v>
      </c>
      <c r="G15" s="3"/>
      <c r="H15" s="3">
        <v>117.5</v>
      </c>
      <c r="I15" s="3">
        <v>62</v>
      </c>
      <c r="J15" s="4">
        <f t="shared" si="0"/>
        <v>61.842105263157897</v>
      </c>
      <c r="K15" s="3"/>
    </row>
    <row r="16" spans="1:11" ht="30" customHeight="1" x14ac:dyDescent="0.25">
      <c r="A16" s="28" t="s">
        <v>109</v>
      </c>
      <c r="B16" s="28" t="s">
        <v>110</v>
      </c>
      <c r="C16" s="28" t="s">
        <v>48</v>
      </c>
      <c r="D16" s="28" t="s">
        <v>127</v>
      </c>
      <c r="E16" s="28" t="s">
        <v>48</v>
      </c>
      <c r="F16" s="30" t="s">
        <v>54</v>
      </c>
      <c r="G16" s="3"/>
      <c r="H16" s="3">
        <v>117</v>
      </c>
      <c r="I16" s="3">
        <v>60</v>
      </c>
      <c r="J16" s="4">
        <f t="shared" si="0"/>
        <v>61.578947368421055</v>
      </c>
      <c r="K16" s="3"/>
    </row>
    <row r="17" spans="1:11" ht="15.75" x14ac:dyDescent="0.25">
      <c r="A17" s="1"/>
      <c r="B17" s="1"/>
      <c r="C17" s="8"/>
      <c r="D17" s="1"/>
      <c r="E17" s="1"/>
      <c r="F17" s="1"/>
      <c r="G17" s="1"/>
      <c r="H17" s="1"/>
      <c r="I17" s="1"/>
      <c r="J17" s="6"/>
      <c r="K17" s="1"/>
    </row>
    <row r="18" spans="1:11" ht="15.75" x14ac:dyDescent="0.25">
      <c r="A18" s="1"/>
      <c r="B18" s="1"/>
      <c r="C18" s="8"/>
      <c r="D18" s="1"/>
      <c r="E18" s="1"/>
      <c r="F18" s="1"/>
      <c r="G18" s="1"/>
      <c r="H18" s="1"/>
      <c r="I18" s="1"/>
      <c r="J18" s="6"/>
      <c r="K18" s="1"/>
    </row>
    <row r="19" spans="1:11" ht="15.75" x14ac:dyDescent="0.25">
      <c r="A19" s="1"/>
      <c r="B19" s="1"/>
      <c r="C19" s="8"/>
      <c r="D19" s="1"/>
      <c r="E19" s="1"/>
      <c r="F19" s="1"/>
      <c r="G19" s="1"/>
      <c r="H19" s="1"/>
      <c r="I19" s="1"/>
      <c r="J19" s="6"/>
      <c r="K19" s="1"/>
    </row>
    <row r="20" spans="1:11" ht="15.75" x14ac:dyDescent="0.25">
      <c r="A20" s="1"/>
      <c r="B20" s="1"/>
      <c r="C20" s="8"/>
      <c r="D20" s="1"/>
      <c r="E20" s="1"/>
      <c r="F20" s="1"/>
      <c r="G20" s="1"/>
      <c r="H20" s="1"/>
      <c r="I20" s="1"/>
      <c r="J20" s="6"/>
      <c r="K20" s="1"/>
    </row>
    <row r="21" spans="1:11" ht="15.75" x14ac:dyDescent="0.25">
      <c r="A21" s="1"/>
      <c r="B21" s="1"/>
      <c r="C21" s="8"/>
      <c r="D21" s="1"/>
      <c r="E21" s="1"/>
      <c r="F21" s="1"/>
      <c r="G21" s="1"/>
      <c r="H21" s="1"/>
      <c r="I21" s="1"/>
      <c r="J21" s="6"/>
      <c r="K21" s="1"/>
    </row>
    <row r="22" spans="1:11" ht="15.75" x14ac:dyDescent="0.25">
      <c r="A22" s="1"/>
      <c r="B22" s="1"/>
      <c r="C22" s="8"/>
      <c r="D22" s="1"/>
      <c r="E22" s="1"/>
      <c r="F22" s="1"/>
      <c r="G22" s="1"/>
      <c r="H22" s="1"/>
      <c r="I22" s="1"/>
      <c r="J22" s="6"/>
      <c r="K22" s="1"/>
    </row>
    <row r="23" spans="1:11" ht="15.75" x14ac:dyDescent="0.25">
      <c r="A23" s="1"/>
      <c r="B23" s="1"/>
      <c r="C23" s="8"/>
      <c r="D23" s="1"/>
      <c r="E23" s="1"/>
      <c r="F23" s="1"/>
      <c r="G23" s="1"/>
      <c r="H23" s="1"/>
      <c r="I23" s="1"/>
      <c r="J23" s="6"/>
      <c r="K23" s="1"/>
    </row>
    <row r="24" spans="1:11" ht="15.75" x14ac:dyDescent="0.25">
      <c r="A24" s="1"/>
      <c r="B24" s="1"/>
      <c r="C24" s="8"/>
      <c r="D24" s="1"/>
      <c r="E24" s="1"/>
      <c r="F24" s="1"/>
      <c r="G24" s="1"/>
      <c r="H24" s="1"/>
      <c r="I24" s="1"/>
      <c r="J24" s="6"/>
      <c r="K24" s="1"/>
    </row>
  </sheetData>
  <sortState xmlns:xlrd2="http://schemas.microsoft.com/office/spreadsheetml/2017/richdata2" ref="A2:K16">
    <sortCondition ref="F2:F16"/>
    <sortCondition ref="G2:G16"/>
    <sortCondition descending="1" ref="H2:H16"/>
    <sortCondition descending="1" ref="I2:I16"/>
  </sortState>
  <pageMargins left="0.7" right="0.7" top="0.75" bottom="0.75" header="0.3" footer="0.3"/>
  <pageSetup paperSize="9" orientation="landscape" horizontalDpi="200" verticalDpi="200" r:id="rId1"/>
  <headerFooter>
    <oddHeader>&amp;L&amp;"-,Bold"&amp;12Class 3 Arena ONE&amp;C&amp;"-,Bold"&amp;12Prelim 1 (Incl TQ)&amp;R&amp;"-,Bold"&amp;12Judge :  
Ross Algar</oddHeader>
    <oddFooter>&amp;CSilver Leys Equestrian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249977111117893"/>
  </sheetPr>
  <dimension ref="A1:K23"/>
  <sheetViews>
    <sheetView showWhiteSpace="0" view="pageLayout" topLeftCell="A12" zoomScaleNormal="100" workbookViewId="0">
      <selection activeCell="D20" sqref="D20"/>
    </sheetView>
  </sheetViews>
  <sheetFormatPr defaultRowHeight="15" x14ac:dyDescent="0.25"/>
  <cols>
    <col min="1" max="1" width="4.42578125" bestFit="1" customWidth="1"/>
    <col min="2" max="2" width="18.5703125" bestFit="1" customWidth="1"/>
    <col min="3" max="3" width="8.140625" style="9" customWidth="1"/>
    <col min="4" max="4" width="21.140625" bestFit="1" customWidth="1"/>
    <col min="5" max="5" width="7.42578125" customWidth="1"/>
    <col min="6" max="6" width="26" customWidth="1"/>
    <col min="7" max="7" width="8.28515625" bestFit="1" customWidth="1"/>
    <col min="8" max="8" width="6.42578125" customWidth="1"/>
    <col min="9" max="9" width="4.5703125" bestFit="1" customWidth="1"/>
    <col min="10" max="10" width="8.5703125" style="7" bestFit="1" customWidth="1"/>
    <col min="11" max="11" width="7.42578125" customWidth="1"/>
  </cols>
  <sheetData>
    <row r="1" spans="1:11" ht="36" customHeight="1" x14ac:dyDescent="0.25">
      <c r="A1" s="38" t="s">
        <v>0</v>
      </c>
      <c r="B1" s="38" t="s">
        <v>1</v>
      </c>
      <c r="C1" s="38" t="s">
        <v>2</v>
      </c>
      <c r="D1" s="38" t="s">
        <v>3</v>
      </c>
      <c r="E1" s="38" t="s">
        <v>0</v>
      </c>
      <c r="F1" s="38" t="s">
        <v>15</v>
      </c>
      <c r="G1" s="38" t="s">
        <v>5</v>
      </c>
      <c r="H1" s="38" t="s">
        <v>6</v>
      </c>
      <c r="I1" s="38" t="s">
        <v>7</v>
      </c>
      <c r="J1" s="38" t="s">
        <v>8</v>
      </c>
      <c r="K1" s="38" t="s">
        <v>9</v>
      </c>
    </row>
    <row r="2" spans="1:11" ht="36" customHeight="1" x14ac:dyDescent="0.25">
      <c r="A2" s="28" t="s">
        <v>63</v>
      </c>
      <c r="B2" s="28" t="s">
        <v>64</v>
      </c>
      <c r="C2" s="28" t="s">
        <v>76</v>
      </c>
      <c r="D2" s="28" t="s">
        <v>71</v>
      </c>
      <c r="E2" s="28" t="s">
        <v>77</v>
      </c>
      <c r="F2" s="3" t="s">
        <v>82</v>
      </c>
      <c r="G2" s="3"/>
      <c r="H2" s="3">
        <v>186</v>
      </c>
      <c r="I2" s="3">
        <v>71</v>
      </c>
      <c r="J2" s="4">
        <f t="shared" ref="J2:J17" si="0">+H2/2.7</f>
        <v>68.888888888888886</v>
      </c>
      <c r="K2" s="3">
        <v>1</v>
      </c>
    </row>
    <row r="3" spans="1:11" ht="36" customHeight="1" x14ac:dyDescent="0.25">
      <c r="A3" s="28" t="s">
        <v>55</v>
      </c>
      <c r="B3" s="28" t="s">
        <v>56</v>
      </c>
      <c r="C3" s="28" t="s">
        <v>58</v>
      </c>
      <c r="D3" s="28" t="s">
        <v>57</v>
      </c>
      <c r="E3" s="28" t="s">
        <v>59</v>
      </c>
      <c r="F3" s="3" t="s">
        <v>82</v>
      </c>
      <c r="G3" s="3"/>
      <c r="H3" s="3">
        <v>179.5</v>
      </c>
      <c r="I3" s="3">
        <v>68</v>
      </c>
      <c r="J3" s="4">
        <f t="shared" si="0"/>
        <v>66.481481481481481</v>
      </c>
      <c r="K3" s="3">
        <v>2</v>
      </c>
    </row>
    <row r="4" spans="1:11" ht="33.75" customHeight="1" x14ac:dyDescent="0.25">
      <c r="A4" s="28" t="s">
        <v>113</v>
      </c>
      <c r="B4" s="28" t="s">
        <v>114</v>
      </c>
      <c r="C4" s="28" t="s">
        <v>136</v>
      </c>
      <c r="D4" s="28" t="s">
        <v>129</v>
      </c>
      <c r="E4" s="28" t="s">
        <v>137</v>
      </c>
      <c r="F4" s="3" t="s">
        <v>82</v>
      </c>
      <c r="G4" s="3"/>
      <c r="H4" s="3">
        <v>168</v>
      </c>
      <c r="I4" s="3">
        <v>62</v>
      </c>
      <c r="J4" s="4">
        <f t="shared" si="0"/>
        <v>62.222222222222221</v>
      </c>
      <c r="K4" s="3">
        <v>3</v>
      </c>
    </row>
    <row r="5" spans="1:11" ht="30" customHeight="1" x14ac:dyDescent="0.25">
      <c r="A5" s="28" t="s">
        <v>146</v>
      </c>
      <c r="B5" s="28" t="s">
        <v>147</v>
      </c>
      <c r="C5" s="28" t="s">
        <v>149</v>
      </c>
      <c r="D5" s="28" t="s">
        <v>148</v>
      </c>
      <c r="E5" s="28" t="s">
        <v>150</v>
      </c>
      <c r="F5" s="3" t="s">
        <v>82</v>
      </c>
      <c r="G5" s="3"/>
      <c r="H5" s="3">
        <v>163.5</v>
      </c>
      <c r="I5" s="3">
        <v>62</v>
      </c>
      <c r="J5" s="4">
        <f t="shared" si="0"/>
        <v>60.55555555555555</v>
      </c>
      <c r="K5" s="3">
        <v>4</v>
      </c>
    </row>
    <row r="6" spans="1:11" ht="30" customHeight="1" x14ac:dyDescent="0.25">
      <c r="A6" s="28" t="s">
        <v>68</v>
      </c>
      <c r="B6" s="28" t="s">
        <v>69</v>
      </c>
      <c r="C6" s="28" t="s">
        <v>80</v>
      </c>
      <c r="D6" s="28" t="s">
        <v>73</v>
      </c>
      <c r="E6" s="28" t="s">
        <v>81</v>
      </c>
      <c r="F6" s="3" t="s">
        <v>82</v>
      </c>
      <c r="G6" s="3"/>
      <c r="H6" s="3">
        <v>153</v>
      </c>
      <c r="I6" s="3">
        <v>60</v>
      </c>
      <c r="J6" s="4">
        <f t="shared" si="0"/>
        <v>56.666666666666664</v>
      </c>
      <c r="K6" s="3">
        <v>5</v>
      </c>
    </row>
    <row r="7" spans="1:11" ht="30" customHeight="1" x14ac:dyDescent="0.25">
      <c r="A7" s="28">
        <v>121</v>
      </c>
      <c r="B7" s="28" t="s">
        <v>99</v>
      </c>
      <c r="C7" s="28" t="s">
        <v>104</v>
      </c>
      <c r="D7" s="28" t="s">
        <v>102</v>
      </c>
      <c r="E7" s="28" t="s">
        <v>105</v>
      </c>
      <c r="F7" s="3" t="s">
        <v>82</v>
      </c>
      <c r="G7" s="10"/>
      <c r="H7" s="3">
        <v>150</v>
      </c>
      <c r="I7" s="3">
        <v>59</v>
      </c>
      <c r="J7" s="4">
        <f t="shared" si="0"/>
        <v>55.55555555555555</v>
      </c>
      <c r="K7" s="3">
        <v>6</v>
      </c>
    </row>
    <row r="8" spans="1:11" ht="30" customHeight="1" x14ac:dyDescent="0.25">
      <c r="A8" s="28" t="s">
        <v>119</v>
      </c>
      <c r="B8" s="28" t="s">
        <v>120</v>
      </c>
      <c r="C8" s="28" t="s">
        <v>48</v>
      </c>
      <c r="D8" s="28" t="s">
        <v>132</v>
      </c>
      <c r="E8" s="28" t="s">
        <v>48</v>
      </c>
      <c r="F8" s="30" t="s">
        <v>54</v>
      </c>
      <c r="G8" s="3" t="s">
        <v>180</v>
      </c>
      <c r="H8" s="3">
        <v>154.5</v>
      </c>
      <c r="I8" s="3">
        <v>60</v>
      </c>
      <c r="J8" s="4">
        <f t="shared" si="0"/>
        <v>57.222222222222221</v>
      </c>
      <c r="K8" s="3">
        <v>1</v>
      </c>
    </row>
    <row r="9" spans="1:11" ht="30" customHeight="1" x14ac:dyDescent="0.25">
      <c r="A9" s="28" t="s">
        <v>125</v>
      </c>
      <c r="B9" s="28" t="s">
        <v>126</v>
      </c>
      <c r="C9" s="28" t="s">
        <v>48</v>
      </c>
      <c r="D9" s="28" t="s">
        <v>135</v>
      </c>
      <c r="E9" s="28" t="s">
        <v>48</v>
      </c>
      <c r="F9" s="30" t="s">
        <v>54</v>
      </c>
      <c r="G9" s="3"/>
      <c r="H9" s="3">
        <v>190</v>
      </c>
      <c r="I9" s="3">
        <v>73</v>
      </c>
      <c r="J9" s="4">
        <f t="shared" si="0"/>
        <v>70.370370370370367</v>
      </c>
      <c r="K9" s="3">
        <v>1</v>
      </c>
    </row>
    <row r="10" spans="1:11" ht="30" customHeight="1" x14ac:dyDescent="0.25">
      <c r="A10" s="28" t="s">
        <v>117</v>
      </c>
      <c r="B10" s="28" t="s">
        <v>118</v>
      </c>
      <c r="C10" s="28" t="s">
        <v>48</v>
      </c>
      <c r="D10" s="28" t="s">
        <v>131</v>
      </c>
      <c r="E10" s="28" t="s">
        <v>48</v>
      </c>
      <c r="F10" s="30" t="s">
        <v>54</v>
      </c>
      <c r="G10" s="3"/>
      <c r="H10" s="3">
        <v>186.5</v>
      </c>
      <c r="I10" s="3">
        <v>70</v>
      </c>
      <c r="J10" s="4">
        <f t="shared" si="0"/>
        <v>69.074074074074076</v>
      </c>
      <c r="K10" s="3">
        <v>2</v>
      </c>
    </row>
    <row r="11" spans="1:11" ht="30" customHeight="1" x14ac:dyDescent="0.25">
      <c r="A11" s="28" t="s">
        <v>109</v>
      </c>
      <c r="B11" s="28" t="s">
        <v>110</v>
      </c>
      <c r="C11" s="28" t="s">
        <v>48</v>
      </c>
      <c r="D11" s="28" t="s">
        <v>127</v>
      </c>
      <c r="E11" s="28" t="s">
        <v>48</v>
      </c>
      <c r="F11" s="30" t="s">
        <v>54</v>
      </c>
      <c r="G11" s="3"/>
      <c r="H11" s="3">
        <v>174.5</v>
      </c>
      <c r="I11" s="3">
        <v>65</v>
      </c>
      <c r="J11" s="4">
        <f t="shared" si="0"/>
        <v>64.629629629629619</v>
      </c>
      <c r="K11" s="3">
        <v>3</v>
      </c>
    </row>
    <row r="12" spans="1:11" ht="30" customHeight="1" x14ac:dyDescent="0.25">
      <c r="A12" s="28" t="s">
        <v>89</v>
      </c>
      <c r="B12" s="28" t="s">
        <v>90</v>
      </c>
      <c r="C12" s="28"/>
      <c r="D12" s="28" t="s">
        <v>94</v>
      </c>
      <c r="E12" s="28"/>
      <c r="F12" s="30" t="s">
        <v>54</v>
      </c>
      <c r="G12" s="3"/>
      <c r="H12" s="3">
        <v>168</v>
      </c>
      <c r="I12" s="3">
        <v>63</v>
      </c>
      <c r="J12" s="4">
        <f t="shared" si="0"/>
        <v>62.222222222222221</v>
      </c>
      <c r="K12" s="3">
        <v>4</v>
      </c>
    </row>
    <row r="13" spans="1:11" ht="30" customHeight="1" x14ac:dyDescent="0.25">
      <c r="A13" s="28" t="s">
        <v>111</v>
      </c>
      <c r="B13" s="28" t="s">
        <v>112</v>
      </c>
      <c r="C13" s="28" t="s">
        <v>48</v>
      </c>
      <c r="D13" s="28" t="s">
        <v>128</v>
      </c>
      <c r="E13" s="28" t="s">
        <v>48</v>
      </c>
      <c r="F13" s="30" t="s">
        <v>54</v>
      </c>
      <c r="G13" s="10"/>
      <c r="H13" s="3">
        <v>165</v>
      </c>
      <c r="I13" s="3">
        <v>62</v>
      </c>
      <c r="J13" s="4">
        <f t="shared" si="0"/>
        <v>61.111111111111107</v>
      </c>
      <c r="K13" s="3">
        <v>5</v>
      </c>
    </row>
    <row r="14" spans="1:11" ht="30" customHeight="1" x14ac:dyDescent="0.25">
      <c r="A14" s="28" t="s">
        <v>121</v>
      </c>
      <c r="B14" s="28" t="s">
        <v>122</v>
      </c>
      <c r="C14" s="28" t="s">
        <v>48</v>
      </c>
      <c r="D14" s="28" t="s">
        <v>133</v>
      </c>
      <c r="E14" s="28" t="s">
        <v>48</v>
      </c>
      <c r="F14" s="30" t="s">
        <v>54</v>
      </c>
      <c r="G14" s="2"/>
      <c r="H14" s="3">
        <v>158</v>
      </c>
      <c r="I14" s="3">
        <v>60</v>
      </c>
      <c r="J14" s="4">
        <f t="shared" si="0"/>
        <v>58.518518518518512</v>
      </c>
      <c r="K14" s="2">
        <v>6</v>
      </c>
    </row>
    <row r="15" spans="1:11" ht="30" customHeight="1" x14ac:dyDescent="0.25">
      <c r="A15" s="28" t="s">
        <v>140</v>
      </c>
      <c r="B15" s="28" t="s">
        <v>141</v>
      </c>
      <c r="C15" s="28" t="s">
        <v>144</v>
      </c>
      <c r="D15" s="28" t="s">
        <v>142</v>
      </c>
      <c r="E15" s="28" t="s">
        <v>145</v>
      </c>
      <c r="F15" s="30" t="s">
        <v>60</v>
      </c>
      <c r="G15" s="3"/>
      <c r="H15" s="3">
        <v>186</v>
      </c>
      <c r="I15" s="3">
        <v>71</v>
      </c>
      <c r="J15" s="4">
        <f t="shared" si="0"/>
        <v>68.888888888888886</v>
      </c>
      <c r="K15" s="3">
        <v>1</v>
      </c>
    </row>
    <row r="16" spans="1:11" ht="30" customHeight="1" x14ac:dyDescent="0.25">
      <c r="A16" s="28" t="s">
        <v>138</v>
      </c>
      <c r="B16" s="28" t="s">
        <v>139</v>
      </c>
      <c r="C16" s="28" t="s">
        <v>143</v>
      </c>
      <c r="D16" s="28" t="s">
        <v>44</v>
      </c>
      <c r="E16" s="28" t="s">
        <v>50</v>
      </c>
      <c r="F16" s="30" t="s">
        <v>60</v>
      </c>
      <c r="G16" s="3"/>
      <c r="H16" s="3">
        <v>186</v>
      </c>
      <c r="I16" s="3">
        <v>70</v>
      </c>
      <c r="J16" s="4">
        <f t="shared" si="0"/>
        <v>68.888888888888886</v>
      </c>
      <c r="K16" s="3">
        <v>2</v>
      </c>
    </row>
    <row r="17" spans="1:11" ht="30" customHeight="1" x14ac:dyDescent="0.25">
      <c r="A17" s="28" t="s">
        <v>39</v>
      </c>
      <c r="B17" s="28" t="s">
        <v>40</v>
      </c>
      <c r="C17" s="28" t="s">
        <v>52</v>
      </c>
      <c r="D17" s="28" t="s">
        <v>47</v>
      </c>
      <c r="E17" s="28" t="s">
        <v>53</v>
      </c>
      <c r="F17" s="30" t="s">
        <v>60</v>
      </c>
      <c r="G17" s="3"/>
      <c r="H17" s="3">
        <v>174.5</v>
      </c>
      <c r="I17" s="3">
        <v>66</v>
      </c>
      <c r="J17" s="4">
        <f t="shared" si="0"/>
        <v>64.629629629629619</v>
      </c>
      <c r="K17" s="3">
        <v>3</v>
      </c>
    </row>
    <row r="18" spans="1:11" ht="15.75" x14ac:dyDescent="0.25">
      <c r="A18" s="1"/>
      <c r="B18" s="1"/>
      <c r="C18" s="8"/>
      <c r="D18" s="1"/>
      <c r="E18" s="1"/>
      <c r="F18" s="1"/>
      <c r="G18" s="1"/>
      <c r="H18" s="1"/>
      <c r="I18" s="1"/>
      <c r="J18" s="6"/>
      <c r="K18" s="1"/>
    </row>
    <row r="19" spans="1:11" ht="15.75" x14ac:dyDescent="0.25">
      <c r="A19" s="1"/>
      <c r="B19" s="1"/>
      <c r="C19" s="8"/>
      <c r="D19" s="1"/>
      <c r="E19" s="1"/>
      <c r="F19" s="1"/>
      <c r="G19" s="1"/>
      <c r="H19" s="1"/>
      <c r="I19" s="1"/>
      <c r="J19" s="6"/>
      <c r="K19" s="1"/>
    </row>
    <row r="20" spans="1:11" ht="15.75" x14ac:dyDescent="0.25">
      <c r="A20" s="1"/>
      <c r="B20" s="1"/>
      <c r="C20" s="8"/>
      <c r="D20" s="1"/>
      <c r="E20" s="1"/>
      <c r="F20" s="1"/>
      <c r="G20" s="1"/>
      <c r="H20" s="1"/>
      <c r="I20" s="1"/>
      <c r="J20" s="6"/>
      <c r="K20" s="1"/>
    </row>
    <row r="21" spans="1:11" ht="15.75" x14ac:dyDescent="0.25">
      <c r="A21" s="1"/>
      <c r="B21" s="1"/>
      <c r="C21" s="8"/>
      <c r="D21" s="1"/>
      <c r="E21" s="1"/>
      <c r="F21" s="1"/>
      <c r="G21" s="1"/>
      <c r="H21" s="1"/>
      <c r="I21" s="1"/>
      <c r="J21" s="6"/>
      <c r="K21" s="1"/>
    </row>
    <row r="22" spans="1:11" ht="15.75" x14ac:dyDescent="0.25">
      <c r="A22" s="1"/>
      <c r="B22" s="1"/>
      <c r="C22" s="8"/>
      <c r="D22" s="1"/>
      <c r="E22" s="1"/>
      <c r="F22" s="1"/>
      <c r="G22" s="1"/>
      <c r="H22" s="1"/>
      <c r="I22" s="1"/>
      <c r="J22" s="6"/>
      <c r="K22" s="1"/>
    </row>
    <row r="23" spans="1:11" ht="15.75" x14ac:dyDescent="0.25">
      <c r="A23" s="1"/>
      <c r="B23" s="1"/>
      <c r="C23" s="8"/>
      <c r="D23" s="1"/>
      <c r="E23" s="1"/>
      <c r="F23" s="1"/>
      <c r="G23" s="1"/>
      <c r="H23" s="1"/>
      <c r="I23" s="1"/>
      <c r="J23" s="6"/>
      <c r="K23" s="1"/>
    </row>
  </sheetData>
  <sortState xmlns:xlrd2="http://schemas.microsoft.com/office/spreadsheetml/2017/richdata2" ref="A2:K17">
    <sortCondition ref="F2:F17"/>
    <sortCondition ref="G2:G17"/>
    <sortCondition descending="1" ref="H2:H17"/>
    <sortCondition descending="1" ref="I2:I17"/>
  </sortState>
  <pageMargins left="0.7" right="0.7" top="0.75" bottom="0.75" header="0.3" footer="0.3"/>
  <pageSetup paperSize="9" orientation="landscape" horizontalDpi="200" verticalDpi="200" r:id="rId1"/>
  <headerFooter>
    <oddHeader>&amp;L&amp;"-,Bold"&amp;12Class 4 Arena TWO&amp;C&amp;"-,Bold"&amp;12Prelim 12 (Incl MQ)&amp;R&amp;"-,Bold"&amp;12Judge :  
Michael Daniels</oddHeader>
    <oddFooter>&amp;CSilver Leys Equestrian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K12"/>
  <sheetViews>
    <sheetView view="pageLayout" topLeftCell="A3" zoomScaleNormal="100" workbookViewId="0">
      <selection activeCell="B12" sqref="B12"/>
    </sheetView>
  </sheetViews>
  <sheetFormatPr defaultRowHeight="15" x14ac:dyDescent="0.25"/>
  <cols>
    <col min="1" max="1" width="4.42578125" bestFit="1" customWidth="1"/>
    <col min="2" max="2" width="21.5703125" customWidth="1"/>
    <col min="3" max="3" width="8.140625" style="9" customWidth="1"/>
    <col min="4" max="4" width="21.7109375" customWidth="1"/>
    <col min="5" max="5" width="7.42578125" customWidth="1"/>
    <col min="6" max="6" width="26" customWidth="1"/>
    <col min="7" max="7" width="8.28515625" bestFit="1" customWidth="1"/>
    <col min="8" max="8" width="6.42578125" customWidth="1"/>
    <col min="9" max="9" width="4.5703125" bestFit="1" customWidth="1"/>
    <col min="10" max="10" width="8.5703125" style="7" bestFit="1" customWidth="1"/>
    <col min="11" max="11" width="7.42578125" customWidth="1"/>
  </cols>
  <sheetData>
    <row r="1" spans="1:11" ht="36" customHeight="1" x14ac:dyDescent="0.25">
      <c r="A1" s="38" t="s">
        <v>0</v>
      </c>
      <c r="B1" s="38" t="s">
        <v>1</v>
      </c>
      <c r="C1" s="38" t="s">
        <v>2</v>
      </c>
      <c r="D1" s="38" t="s">
        <v>3</v>
      </c>
      <c r="E1" s="38" t="s">
        <v>0</v>
      </c>
      <c r="F1" s="38" t="s">
        <v>13</v>
      </c>
      <c r="G1" s="38" t="s">
        <v>5</v>
      </c>
      <c r="H1" s="38" t="s">
        <v>6</v>
      </c>
      <c r="I1" s="38" t="s">
        <v>7</v>
      </c>
      <c r="J1" s="38" t="s">
        <v>8</v>
      </c>
      <c r="K1" s="38" t="s">
        <v>9</v>
      </c>
    </row>
    <row r="2" spans="1:11" ht="36" customHeight="1" x14ac:dyDescent="0.25">
      <c r="A2" s="28" t="s">
        <v>153</v>
      </c>
      <c r="B2" s="28" t="s">
        <v>154</v>
      </c>
      <c r="C2" s="28"/>
      <c r="D2" s="28" t="s">
        <v>161</v>
      </c>
      <c r="E2" s="28"/>
      <c r="F2" s="30" t="s">
        <v>54</v>
      </c>
      <c r="G2" s="3" t="s">
        <v>180</v>
      </c>
      <c r="H2" s="3">
        <v>206.5</v>
      </c>
      <c r="I2" s="3">
        <v>59</v>
      </c>
      <c r="J2" s="4">
        <f>+H2/2.8</f>
        <v>73.75</v>
      </c>
      <c r="K2" s="3">
        <v>1</v>
      </c>
    </row>
    <row r="3" spans="1:11" ht="33.75" customHeight="1" x14ac:dyDescent="0.25">
      <c r="A3" s="28" t="s">
        <v>157</v>
      </c>
      <c r="B3" s="28" t="s">
        <v>32</v>
      </c>
      <c r="C3" s="28"/>
      <c r="D3" s="28" t="s">
        <v>163</v>
      </c>
      <c r="E3" s="28"/>
      <c r="F3" s="30" t="s">
        <v>54</v>
      </c>
      <c r="G3" s="2"/>
      <c r="H3" s="3">
        <v>195.5</v>
      </c>
      <c r="I3" s="3">
        <v>56</v>
      </c>
      <c r="J3" s="4">
        <f>+H3/2.8</f>
        <v>69.821428571428569</v>
      </c>
      <c r="K3" s="2">
        <v>1</v>
      </c>
    </row>
    <row r="4" spans="1:11" ht="30" customHeight="1" x14ac:dyDescent="0.25">
      <c r="A4" s="28" t="s">
        <v>158</v>
      </c>
      <c r="B4" s="28" t="s">
        <v>159</v>
      </c>
      <c r="C4" s="28"/>
      <c r="D4" s="28" t="s">
        <v>164</v>
      </c>
      <c r="E4" s="28"/>
      <c r="F4" s="30" t="s">
        <v>54</v>
      </c>
      <c r="G4" s="3"/>
      <c r="H4" s="3">
        <v>188.5</v>
      </c>
      <c r="I4" s="3">
        <v>52</v>
      </c>
      <c r="J4" s="4">
        <f>+H4/2.8</f>
        <v>67.321428571428569</v>
      </c>
      <c r="K4" s="3">
        <v>2</v>
      </c>
    </row>
    <row r="5" spans="1:11" ht="30" customHeight="1" x14ac:dyDescent="0.25">
      <c r="A5" s="28" t="s">
        <v>155</v>
      </c>
      <c r="B5" s="28" t="s">
        <v>156</v>
      </c>
      <c r="C5" s="28"/>
      <c r="D5" s="28" t="s">
        <v>162</v>
      </c>
      <c r="E5" s="28"/>
      <c r="F5" s="3" t="s">
        <v>54</v>
      </c>
      <c r="G5" s="3"/>
      <c r="H5" s="3">
        <v>175.5</v>
      </c>
      <c r="I5" s="3">
        <v>51</v>
      </c>
      <c r="J5" s="4">
        <f>+H5/2.8</f>
        <v>62.678571428571431</v>
      </c>
      <c r="K5" s="3">
        <v>3</v>
      </c>
    </row>
    <row r="6" spans="1:11" ht="30" customHeight="1" x14ac:dyDescent="0.25">
      <c r="A6" s="28" t="s">
        <v>151</v>
      </c>
      <c r="B6" s="28" t="s">
        <v>152</v>
      </c>
      <c r="C6" s="28"/>
      <c r="D6" s="28" t="s">
        <v>160</v>
      </c>
      <c r="E6" s="28"/>
      <c r="F6" s="30" t="s">
        <v>54</v>
      </c>
      <c r="G6" s="3"/>
      <c r="H6" s="3">
        <v>175</v>
      </c>
      <c r="I6" s="3">
        <v>51</v>
      </c>
      <c r="J6" s="4">
        <f>+H6/2.8</f>
        <v>62.500000000000007</v>
      </c>
      <c r="K6" s="3">
        <v>4</v>
      </c>
    </row>
    <row r="7" spans="1:11" ht="15.75" x14ac:dyDescent="0.25">
      <c r="A7" s="1"/>
      <c r="B7" s="1"/>
      <c r="C7" s="8"/>
      <c r="D7" s="1"/>
      <c r="E7" s="1"/>
      <c r="F7" s="1"/>
      <c r="G7" s="1"/>
      <c r="H7" s="1"/>
      <c r="I7" s="1"/>
      <c r="J7" s="6"/>
      <c r="K7" s="1"/>
    </row>
    <row r="8" spans="1:11" ht="15.75" x14ac:dyDescent="0.25">
      <c r="A8" s="1"/>
      <c r="B8" s="1"/>
      <c r="C8" s="8"/>
      <c r="D8" s="1"/>
      <c r="E8" s="1"/>
      <c r="F8" s="1"/>
      <c r="G8" s="1"/>
      <c r="H8" s="1"/>
      <c r="I8" s="1"/>
      <c r="J8" s="6"/>
      <c r="K8" s="1"/>
    </row>
    <row r="9" spans="1:11" ht="15.75" x14ac:dyDescent="0.25">
      <c r="A9" s="1"/>
      <c r="B9" s="1"/>
      <c r="C9" s="8"/>
      <c r="D9" s="1"/>
      <c r="E9" s="1"/>
      <c r="F9" s="1"/>
      <c r="G9" s="1"/>
      <c r="H9" s="1"/>
      <c r="I9" s="1"/>
      <c r="J9" s="6"/>
      <c r="K9" s="1"/>
    </row>
    <row r="10" spans="1:11" ht="15.75" x14ac:dyDescent="0.25">
      <c r="A10" s="1"/>
      <c r="B10" s="1"/>
      <c r="C10" s="8"/>
      <c r="D10" s="1"/>
      <c r="E10" s="1"/>
      <c r="F10" s="1"/>
      <c r="G10" s="1"/>
      <c r="H10" s="1"/>
      <c r="I10" s="1"/>
      <c r="J10" s="6"/>
      <c r="K10" s="1"/>
    </row>
    <row r="11" spans="1:11" ht="15.75" x14ac:dyDescent="0.25">
      <c r="A11" s="1"/>
      <c r="B11" s="1"/>
      <c r="C11" s="8"/>
      <c r="D11" s="1"/>
      <c r="E11" s="1"/>
      <c r="F11" s="1"/>
      <c r="G11" s="1"/>
      <c r="H11" s="1"/>
      <c r="I11" s="1"/>
      <c r="J11" s="6"/>
      <c r="K11" s="1"/>
    </row>
    <row r="12" spans="1:11" ht="15.75" x14ac:dyDescent="0.25">
      <c r="A12" s="1"/>
      <c r="B12" s="1"/>
      <c r="C12" s="8"/>
      <c r="D12" s="1"/>
      <c r="E12" s="1"/>
      <c r="F12" s="1"/>
      <c r="G12" s="1"/>
      <c r="H12" s="1"/>
      <c r="I12" s="1"/>
      <c r="J12" s="6"/>
      <c r="K12" s="1"/>
    </row>
  </sheetData>
  <sortState xmlns:xlrd2="http://schemas.microsoft.com/office/spreadsheetml/2017/richdata2" ref="A2:K6">
    <sortCondition ref="G2:G6"/>
    <sortCondition descending="1" ref="H2:H6"/>
    <sortCondition descending="1" ref="I2:I6"/>
  </sortState>
  <pageMargins left="0.7" right="0.7" top="0.75" bottom="0.75" header="0.3" footer="0.3"/>
  <pageSetup paperSize="9" orientation="landscape" horizontalDpi="200" verticalDpi="200" r:id="rId1"/>
  <headerFooter>
    <oddHeader>&amp;L&amp;"-,Bold"&amp;12Class 5 Arena One&amp;C&amp;"-,Bold"&amp;12Novice 27 (Incl TQ)&amp;R&amp;"-,Bold"&amp;12Judge :  
Ross Algar</oddHeader>
    <oddFooter>&amp;CSilver Leys Equestrian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-0.249977111117893"/>
  </sheetPr>
  <dimension ref="A1:K18"/>
  <sheetViews>
    <sheetView view="pageLayout" topLeftCell="A4" zoomScaleNormal="100" workbookViewId="0">
      <selection activeCell="B12" sqref="B12"/>
    </sheetView>
  </sheetViews>
  <sheetFormatPr defaultRowHeight="15" x14ac:dyDescent="0.25"/>
  <cols>
    <col min="1" max="1" width="4.42578125" bestFit="1" customWidth="1"/>
    <col min="2" max="2" width="25.7109375" bestFit="1" customWidth="1"/>
    <col min="3" max="3" width="8.140625" style="9" customWidth="1"/>
    <col min="4" max="4" width="22.28515625" bestFit="1" customWidth="1"/>
    <col min="5" max="5" width="7.42578125" customWidth="1"/>
    <col min="6" max="6" width="17.5703125" bestFit="1" customWidth="1"/>
    <col min="7" max="7" width="8.28515625" bestFit="1" customWidth="1"/>
    <col min="8" max="8" width="6.42578125" customWidth="1"/>
    <col min="9" max="9" width="5" style="43" bestFit="1" customWidth="1"/>
    <col min="10" max="10" width="8.5703125" style="7" bestFit="1" customWidth="1"/>
    <col min="11" max="11" width="7.42578125" customWidth="1"/>
  </cols>
  <sheetData>
    <row r="1" spans="1:11" ht="36" customHeight="1" x14ac:dyDescent="0.25">
      <c r="A1" s="38" t="s">
        <v>0</v>
      </c>
      <c r="B1" s="38" t="s">
        <v>1</v>
      </c>
      <c r="C1" s="38" t="s">
        <v>2</v>
      </c>
      <c r="D1" s="38" t="s">
        <v>3</v>
      </c>
      <c r="E1" s="38" t="s">
        <v>0</v>
      </c>
      <c r="F1" s="38" t="s">
        <v>15</v>
      </c>
      <c r="G1" s="38" t="s">
        <v>5</v>
      </c>
      <c r="H1" s="38" t="s">
        <v>6</v>
      </c>
      <c r="I1" s="40" t="s">
        <v>7</v>
      </c>
      <c r="J1" s="38" t="s">
        <v>8</v>
      </c>
      <c r="K1" s="38" t="s">
        <v>9</v>
      </c>
    </row>
    <row r="2" spans="1:11" ht="36" customHeight="1" x14ac:dyDescent="0.25">
      <c r="A2" s="28" t="s">
        <v>165</v>
      </c>
      <c r="B2" s="28" t="s">
        <v>166</v>
      </c>
      <c r="C2" s="28" t="s">
        <v>168</v>
      </c>
      <c r="D2" s="28" t="s">
        <v>167</v>
      </c>
      <c r="E2" s="28" t="s">
        <v>169</v>
      </c>
      <c r="F2" s="3" t="s">
        <v>82</v>
      </c>
      <c r="G2" s="10"/>
      <c r="H2" s="3">
        <v>152</v>
      </c>
      <c r="I2" s="41">
        <v>41</v>
      </c>
      <c r="J2" s="4">
        <f t="shared" ref="J2:J10" si="0">+H2/2.3</f>
        <v>66.08695652173914</v>
      </c>
      <c r="K2" s="3">
        <v>1</v>
      </c>
    </row>
    <row r="3" spans="1:11" ht="36" customHeight="1" x14ac:dyDescent="0.25">
      <c r="A3" s="28" t="s">
        <v>100</v>
      </c>
      <c r="B3" s="28" t="s">
        <v>101</v>
      </c>
      <c r="C3" s="28" t="s">
        <v>106</v>
      </c>
      <c r="D3" s="28" t="s">
        <v>103</v>
      </c>
      <c r="E3" s="28" t="s">
        <v>107</v>
      </c>
      <c r="F3" s="3" t="s">
        <v>82</v>
      </c>
      <c r="G3" s="3"/>
      <c r="H3" s="3">
        <v>135.5</v>
      </c>
      <c r="I3" s="41">
        <v>35.5</v>
      </c>
      <c r="J3" s="4">
        <f t="shared" si="0"/>
        <v>58.913043478260875</v>
      </c>
      <c r="K3" s="3">
        <v>2</v>
      </c>
    </row>
    <row r="4" spans="1:11" ht="33.75" customHeight="1" x14ac:dyDescent="0.25">
      <c r="A4" s="28" t="s">
        <v>153</v>
      </c>
      <c r="B4" s="28" t="s">
        <v>154</v>
      </c>
      <c r="C4" s="28" t="s">
        <v>48</v>
      </c>
      <c r="D4" s="28" t="s">
        <v>161</v>
      </c>
      <c r="E4" s="10"/>
      <c r="F4" s="30" t="s">
        <v>54</v>
      </c>
      <c r="G4" s="3" t="s">
        <v>180</v>
      </c>
      <c r="H4" s="3">
        <v>157.5</v>
      </c>
      <c r="I4" s="41">
        <v>41.5</v>
      </c>
      <c r="J4" s="4">
        <f t="shared" si="0"/>
        <v>68.478260869565219</v>
      </c>
      <c r="K4" s="3">
        <v>1</v>
      </c>
    </row>
    <row r="5" spans="1:11" ht="30" customHeight="1" x14ac:dyDescent="0.25">
      <c r="A5" s="28" t="s">
        <v>174</v>
      </c>
      <c r="B5" s="28" t="s">
        <v>175</v>
      </c>
      <c r="C5" s="28" t="s">
        <v>48</v>
      </c>
      <c r="D5" s="28" t="s">
        <v>178</v>
      </c>
      <c r="E5" s="3"/>
      <c r="F5" s="30" t="s">
        <v>54</v>
      </c>
      <c r="G5" s="3"/>
      <c r="H5" s="3">
        <v>158.5</v>
      </c>
      <c r="I5" s="41">
        <v>41.5</v>
      </c>
      <c r="J5" s="4">
        <f t="shared" si="0"/>
        <v>68.913043478260875</v>
      </c>
      <c r="K5" s="3">
        <v>1</v>
      </c>
    </row>
    <row r="6" spans="1:11" ht="30" customHeight="1" x14ac:dyDescent="0.25">
      <c r="A6" s="28" t="s">
        <v>170</v>
      </c>
      <c r="B6" s="28" t="s">
        <v>171</v>
      </c>
      <c r="C6" s="28" t="s">
        <v>179</v>
      </c>
      <c r="D6" s="28" t="s">
        <v>176</v>
      </c>
      <c r="E6" s="3"/>
      <c r="F6" s="30" t="s">
        <v>54</v>
      </c>
      <c r="G6" s="3"/>
      <c r="H6" s="3">
        <v>156</v>
      </c>
      <c r="I6" s="41">
        <v>41.5</v>
      </c>
      <c r="J6" s="4">
        <f t="shared" si="0"/>
        <v>67.826086956521749</v>
      </c>
      <c r="K6" s="3">
        <v>2</v>
      </c>
    </row>
    <row r="7" spans="1:11" ht="30" customHeight="1" x14ac:dyDescent="0.25">
      <c r="A7" s="28" t="s">
        <v>172</v>
      </c>
      <c r="B7" s="28" t="s">
        <v>173</v>
      </c>
      <c r="C7" s="28" t="s">
        <v>48</v>
      </c>
      <c r="D7" s="28" t="s">
        <v>177</v>
      </c>
      <c r="E7" s="3"/>
      <c r="F7" s="30" t="s">
        <v>54</v>
      </c>
      <c r="G7" s="3"/>
      <c r="H7" s="3">
        <v>148</v>
      </c>
      <c r="I7" s="41">
        <v>39</v>
      </c>
      <c r="J7" s="4">
        <f t="shared" si="0"/>
        <v>64.34782608695653</v>
      </c>
      <c r="K7" s="3">
        <v>3</v>
      </c>
    </row>
    <row r="8" spans="1:11" ht="30" customHeight="1" x14ac:dyDescent="0.25">
      <c r="A8" s="28" t="s">
        <v>157</v>
      </c>
      <c r="B8" s="28" t="s">
        <v>32</v>
      </c>
      <c r="C8" s="28" t="s">
        <v>49</v>
      </c>
      <c r="D8" s="28" t="s">
        <v>163</v>
      </c>
      <c r="E8" s="3"/>
      <c r="F8" s="30" t="s">
        <v>54</v>
      </c>
      <c r="G8" s="3"/>
      <c r="H8" s="3">
        <v>146.5</v>
      </c>
      <c r="I8" s="41">
        <v>38.5</v>
      </c>
      <c r="J8" s="4">
        <f t="shared" si="0"/>
        <v>63.695652173913047</v>
      </c>
      <c r="K8" s="3">
        <v>4</v>
      </c>
    </row>
    <row r="9" spans="1:11" ht="30" customHeight="1" x14ac:dyDescent="0.25">
      <c r="A9" s="28" t="s">
        <v>155</v>
      </c>
      <c r="B9" s="28" t="s">
        <v>156</v>
      </c>
      <c r="C9" s="28" t="s">
        <v>48</v>
      </c>
      <c r="D9" s="28" t="s">
        <v>162</v>
      </c>
      <c r="E9" s="3"/>
      <c r="F9" s="30" t="s">
        <v>54</v>
      </c>
      <c r="G9" s="2"/>
      <c r="H9" s="3">
        <v>136</v>
      </c>
      <c r="I9" s="41">
        <v>37.5</v>
      </c>
      <c r="J9" s="4">
        <f t="shared" si="0"/>
        <v>59.130434782608702</v>
      </c>
      <c r="K9" s="3">
        <v>5</v>
      </c>
    </row>
    <row r="10" spans="1:11" ht="30" customHeight="1" x14ac:dyDescent="0.25">
      <c r="A10" s="28" t="s">
        <v>140</v>
      </c>
      <c r="B10" s="28" t="s">
        <v>141</v>
      </c>
      <c r="C10" s="28" t="s">
        <v>144</v>
      </c>
      <c r="D10" s="28" t="s">
        <v>142</v>
      </c>
      <c r="E10" s="28" t="s">
        <v>145</v>
      </c>
      <c r="F10" s="30" t="s">
        <v>60</v>
      </c>
      <c r="G10" s="3"/>
      <c r="H10" s="3">
        <v>154</v>
      </c>
      <c r="I10" s="41">
        <v>40.5</v>
      </c>
      <c r="J10" s="4">
        <f t="shared" si="0"/>
        <v>66.956521739130437</v>
      </c>
      <c r="K10" s="3">
        <v>1</v>
      </c>
    </row>
    <row r="11" spans="1:11" ht="15.75" x14ac:dyDescent="0.25">
      <c r="A11" s="1"/>
      <c r="B11" s="1"/>
      <c r="C11" s="8"/>
      <c r="D11" s="1"/>
      <c r="E11" s="1"/>
      <c r="F11" s="1"/>
      <c r="G11" s="1"/>
      <c r="H11" s="1"/>
      <c r="I11" s="42"/>
      <c r="J11" s="6"/>
      <c r="K11" s="1"/>
    </row>
    <row r="12" spans="1:11" ht="15.75" x14ac:dyDescent="0.25">
      <c r="A12" s="1"/>
      <c r="B12" s="1"/>
      <c r="C12" s="8"/>
      <c r="D12" s="1"/>
      <c r="E12" s="1"/>
      <c r="F12" s="1"/>
      <c r="G12" s="1"/>
      <c r="H12" s="1"/>
      <c r="I12" s="42"/>
      <c r="J12" s="6"/>
      <c r="K12" s="1"/>
    </row>
    <row r="13" spans="1:11" ht="15.75" x14ac:dyDescent="0.25">
      <c r="A13" s="1"/>
      <c r="B13" s="1"/>
      <c r="C13" s="8"/>
      <c r="D13" s="1"/>
      <c r="E13" s="1"/>
      <c r="F13" s="1"/>
      <c r="G13" s="1"/>
      <c r="H13" s="1"/>
      <c r="I13" s="42"/>
      <c r="J13" s="6"/>
      <c r="K13" s="1"/>
    </row>
    <row r="14" spans="1:11" ht="15.75" x14ac:dyDescent="0.25">
      <c r="A14" s="1"/>
      <c r="B14" s="1"/>
      <c r="C14" s="8"/>
      <c r="D14" s="1"/>
      <c r="E14" s="1"/>
      <c r="F14" s="1"/>
      <c r="G14" s="1"/>
      <c r="H14" s="1"/>
      <c r="I14" s="42"/>
      <c r="J14" s="6"/>
      <c r="K14" s="1"/>
    </row>
    <row r="15" spans="1:11" ht="15.75" x14ac:dyDescent="0.25">
      <c r="A15" s="1"/>
      <c r="B15" s="1"/>
      <c r="C15" s="8"/>
      <c r="D15" s="1"/>
      <c r="E15" s="1"/>
      <c r="F15" s="1"/>
      <c r="G15" s="1"/>
      <c r="H15" s="1"/>
      <c r="I15" s="42"/>
      <c r="J15" s="6"/>
      <c r="K15" s="1"/>
    </row>
    <row r="16" spans="1:11" ht="15.75" x14ac:dyDescent="0.25">
      <c r="A16" s="1"/>
      <c r="B16" s="1"/>
      <c r="C16" s="8"/>
      <c r="D16" s="1"/>
      <c r="E16" s="1"/>
      <c r="F16" s="1"/>
      <c r="G16" s="1"/>
      <c r="H16" s="1"/>
      <c r="I16" s="42"/>
      <c r="J16" s="6"/>
      <c r="K16" s="1"/>
    </row>
    <row r="17" spans="1:11" ht="15.75" x14ac:dyDescent="0.25">
      <c r="A17" s="1"/>
      <c r="B17" s="1"/>
      <c r="C17" s="8"/>
      <c r="D17" s="1"/>
      <c r="E17" s="1"/>
      <c r="F17" s="1"/>
      <c r="G17" s="1"/>
      <c r="H17" s="1"/>
      <c r="I17" s="42"/>
      <c r="J17" s="6"/>
      <c r="K17" s="1"/>
    </row>
    <row r="18" spans="1:11" ht="15.75" x14ac:dyDescent="0.25">
      <c r="A18" s="1"/>
      <c r="B18" s="1"/>
      <c r="C18" s="8"/>
      <c r="D18" s="1"/>
      <c r="E18" s="1"/>
      <c r="F18" s="1"/>
      <c r="G18" s="1"/>
      <c r="H18" s="1"/>
      <c r="I18" s="42"/>
      <c r="J18" s="6"/>
      <c r="K18" s="1"/>
    </row>
  </sheetData>
  <sortState xmlns:xlrd2="http://schemas.microsoft.com/office/spreadsheetml/2017/richdata2" ref="A2:K10">
    <sortCondition ref="F2:F10"/>
    <sortCondition ref="G2:G10"/>
    <sortCondition descending="1" ref="H2:H10"/>
    <sortCondition descending="1" ref="I2:I10"/>
  </sortState>
  <pageMargins left="0.7" right="0.7" top="0.75" bottom="0.75" header="0.3" footer="0.3"/>
  <pageSetup paperSize="9" orientation="landscape" horizontalDpi="200" verticalDpi="200" r:id="rId1"/>
  <headerFooter>
    <oddHeader>&amp;L&amp;"-,Bold"&amp;12Class 6 Arena TWO&amp;C&amp;"-,Bold"&amp;12Novice 24 (Incl MQ)&amp;R&amp;"-,Bold"&amp;12Judge :  
Michael Daniels</oddHeader>
    <oddFooter>&amp;CSilver Leys Equestrian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J40"/>
  <sheetViews>
    <sheetView view="pageLayout" zoomScaleNormal="100" workbookViewId="0">
      <selection activeCell="B4" sqref="B4"/>
    </sheetView>
  </sheetViews>
  <sheetFormatPr defaultRowHeight="15" x14ac:dyDescent="0.25"/>
  <cols>
    <col min="1" max="1" width="6.42578125" customWidth="1"/>
    <col min="2" max="2" width="26.85546875" customWidth="1"/>
    <col min="3" max="3" width="9.140625" style="9"/>
    <col min="4" max="4" width="27.28515625" customWidth="1"/>
    <col min="5" max="5" width="9.140625" style="9"/>
    <col min="6" max="6" width="10.42578125" bestFit="1" customWidth="1"/>
    <col min="7" max="7" width="7.5703125" customWidth="1"/>
    <col min="9" max="9" width="9.140625" style="7"/>
    <col min="10" max="10" width="9.140625" style="32"/>
  </cols>
  <sheetData>
    <row r="1" spans="1:10" ht="36" customHeight="1" x14ac:dyDescent="0.25">
      <c r="A1" s="38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</row>
    <row r="2" spans="1:10" ht="33" customHeight="1" x14ac:dyDescent="0.25">
      <c r="A2" s="28" t="s">
        <v>170</v>
      </c>
      <c r="B2" s="28" t="s">
        <v>171</v>
      </c>
      <c r="C2" s="28" t="s">
        <v>179</v>
      </c>
      <c r="D2" s="28" t="s">
        <v>176</v>
      </c>
      <c r="E2" s="3"/>
      <c r="F2" s="3"/>
      <c r="G2" s="3">
        <v>206.5</v>
      </c>
      <c r="H2" s="3">
        <v>53</v>
      </c>
      <c r="I2" s="5">
        <f>+G2/3.2</f>
        <v>64.53125</v>
      </c>
      <c r="J2" s="33">
        <v>1</v>
      </c>
    </row>
    <row r="3" spans="1:10" ht="30" customHeight="1" x14ac:dyDescent="0.25">
      <c r="A3" s="28" t="s">
        <v>174</v>
      </c>
      <c r="B3" s="28" t="s">
        <v>175</v>
      </c>
      <c r="C3" s="28" t="s">
        <v>48</v>
      </c>
      <c r="D3" s="28" t="s">
        <v>178</v>
      </c>
      <c r="E3" s="3"/>
      <c r="F3" s="3"/>
      <c r="G3" s="3">
        <v>203.5</v>
      </c>
      <c r="H3" s="3">
        <v>52</v>
      </c>
      <c r="I3" s="5">
        <f>+G3/3.2</f>
        <v>63.59375</v>
      </c>
      <c r="J3" s="33">
        <v>2</v>
      </c>
    </row>
    <row r="4" spans="1:10" ht="15.75" x14ac:dyDescent="0.25">
      <c r="A4" s="1"/>
      <c r="B4" s="1"/>
      <c r="C4" s="8"/>
      <c r="D4" s="1"/>
      <c r="E4" s="8"/>
      <c r="F4" s="1"/>
      <c r="G4" s="1"/>
      <c r="H4" s="1"/>
      <c r="I4" s="6"/>
      <c r="J4" s="34"/>
    </row>
    <row r="5" spans="1:10" ht="15.75" x14ac:dyDescent="0.25">
      <c r="A5" s="1"/>
      <c r="B5" s="1"/>
      <c r="C5" s="8"/>
      <c r="D5" s="1"/>
      <c r="E5" s="8"/>
      <c r="F5" s="1"/>
      <c r="G5" s="1"/>
      <c r="H5" s="1"/>
      <c r="I5" s="6"/>
      <c r="J5" s="34"/>
    </row>
    <row r="6" spans="1:10" ht="15.75" x14ac:dyDescent="0.25">
      <c r="A6" s="1"/>
      <c r="B6" s="1"/>
      <c r="C6" s="8"/>
      <c r="D6" s="1"/>
      <c r="E6" s="8"/>
      <c r="F6" s="1"/>
      <c r="G6" s="1"/>
      <c r="H6" s="1"/>
      <c r="I6" s="6"/>
      <c r="J6" s="34"/>
    </row>
    <row r="7" spans="1:10" ht="15.75" x14ac:dyDescent="0.25">
      <c r="A7" s="1"/>
      <c r="B7" s="1"/>
      <c r="C7" s="8"/>
      <c r="D7" s="1"/>
      <c r="E7" s="8"/>
      <c r="F7" s="1"/>
      <c r="G7" s="1"/>
      <c r="H7" s="1"/>
      <c r="I7" s="6"/>
      <c r="J7" s="34"/>
    </row>
    <row r="8" spans="1:10" ht="15.75" x14ac:dyDescent="0.25">
      <c r="A8" s="1"/>
      <c r="B8" s="1"/>
      <c r="C8" s="8"/>
      <c r="D8" s="1"/>
      <c r="E8" s="8"/>
      <c r="F8" s="1"/>
      <c r="G8" s="1"/>
      <c r="H8" s="1"/>
      <c r="I8" s="6"/>
      <c r="J8" s="34"/>
    </row>
    <row r="9" spans="1:10" ht="15.75" x14ac:dyDescent="0.25">
      <c r="A9" s="1"/>
      <c r="B9" s="1"/>
      <c r="C9" s="8"/>
      <c r="D9" s="1"/>
      <c r="E9" s="8"/>
      <c r="F9" s="1"/>
      <c r="G9" s="1"/>
      <c r="H9" s="1"/>
      <c r="I9" s="6"/>
      <c r="J9" s="34"/>
    </row>
    <row r="10" spans="1:10" ht="15.75" x14ac:dyDescent="0.25">
      <c r="A10" s="1"/>
      <c r="B10" s="1"/>
      <c r="C10" s="8"/>
      <c r="D10" s="1"/>
      <c r="E10" s="8"/>
      <c r="F10" s="1"/>
      <c r="G10" s="1"/>
      <c r="H10" s="1"/>
      <c r="I10" s="6"/>
      <c r="J10" s="34"/>
    </row>
    <row r="11" spans="1:10" ht="15.75" x14ac:dyDescent="0.25">
      <c r="A11" s="1"/>
      <c r="B11" s="1"/>
      <c r="C11" s="8"/>
      <c r="D11" s="1"/>
      <c r="E11" s="8"/>
      <c r="F11" s="1"/>
      <c r="G11" s="1"/>
      <c r="H11" s="1"/>
      <c r="I11" s="6"/>
      <c r="J11" s="34"/>
    </row>
    <row r="12" spans="1:10" ht="15.75" x14ac:dyDescent="0.25">
      <c r="A12" s="1"/>
      <c r="B12" s="1"/>
      <c r="C12" s="8"/>
      <c r="D12" s="1"/>
      <c r="E12" s="8"/>
      <c r="F12" s="1"/>
      <c r="G12" s="1"/>
      <c r="H12" s="1"/>
      <c r="I12" s="6"/>
      <c r="J12" s="34"/>
    </row>
    <row r="13" spans="1:10" ht="15.75" x14ac:dyDescent="0.25">
      <c r="A13" s="1"/>
      <c r="B13" s="1"/>
      <c r="C13" s="8"/>
      <c r="D13" s="1"/>
      <c r="E13" s="8"/>
      <c r="F13" s="1"/>
      <c r="G13" s="1"/>
      <c r="H13" s="1"/>
      <c r="I13" s="6"/>
      <c r="J13" s="34"/>
    </row>
    <row r="14" spans="1:10" ht="15.75" x14ac:dyDescent="0.25">
      <c r="A14" s="1"/>
      <c r="B14" s="1"/>
      <c r="C14" s="8"/>
      <c r="D14" s="1"/>
      <c r="E14" s="8"/>
      <c r="F14" s="1"/>
      <c r="G14" s="1"/>
      <c r="H14" s="1"/>
      <c r="I14" s="6"/>
      <c r="J14" s="34"/>
    </row>
    <row r="15" spans="1:10" ht="15.75" x14ac:dyDescent="0.25">
      <c r="A15" s="1"/>
      <c r="B15" s="1"/>
      <c r="C15" s="8"/>
      <c r="D15" s="1"/>
      <c r="E15" s="8"/>
      <c r="F15" s="1"/>
      <c r="G15" s="1"/>
      <c r="H15" s="1"/>
      <c r="I15" s="6"/>
      <c r="J15" s="34"/>
    </row>
    <row r="16" spans="1:10" ht="15.75" x14ac:dyDescent="0.25">
      <c r="A16" s="1"/>
      <c r="B16" s="1"/>
      <c r="C16" s="8"/>
      <c r="D16" s="1"/>
      <c r="E16" s="8"/>
      <c r="F16" s="1"/>
      <c r="G16" s="1"/>
      <c r="H16" s="1"/>
      <c r="I16" s="6"/>
      <c r="J16" s="34"/>
    </row>
    <row r="17" spans="1:10" ht="15.75" x14ac:dyDescent="0.25">
      <c r="A17" s="1"/>
      <c r="B17" s="1"/>
      <c r="C17" s="8"/>
      <c r="D17" s="1"/>
      <c r="E17" s="8"/>
      <c r="F17" s="1"/>
      <c r="G17" s="1"/>
      <c r="H17" s="1"/>
      <c r="I17" s="6"/>
      <c r="J17" s="34"/>
    </row>
    <row r="18" spans="1:10" ht="15.75" x14ac:dyDescent="0.25">
      <c r="A18" s="1"/>
      <c r="B18" s="1"/>
      <c r="C18" s="8"/>
      <c r="D18" s="1"/>
      <c r="E18" s="8"/>
      <c r="F18" s="1"/>
      <c r="G18" s="1"/>
      <c r="H18" s="1"/>
      <c r="I18" s="6"/>
      <c r="J18" s="34"/>
    </row>
    <row r="19" spans="1:10" ht="15.75" x14ac:dyDescent="0.25">
      <c r="A19" s="1"/>
      <c r="B19" s="1"/>
      <c r="C19" s="8"/>
      <c r="D19" s="1"/>
      <c r="E19" s="8"/>
      <c r="F19" s="1"/>
      <c r="G19" s="1"/>
      <c r="H19" s="1"/>
      <c r="I19" s="6"/>
      <c r="J19" s="34"/>
    </row>
    <row r="20" spans="1:10" ht="15.75" x14ac:dyDescent="0.25">
      <c r="A20" s="1"/>
      <c r="B20" s="1"/>
      <c r="C20" s="8"/>
      <c r="D20" s="1"/>
      <c r="E20" s="8"/>
      <c r="F20" s="1"/>
      <c r="G20" s="1"/>
      <c r="H20" s="1"/>
      <c r="I20" s="6"/>
      <c r="J20" s="34"/>
    </row>
    <row r="21" spans="1:10" ht="15.75" x14ac:dyDescent="0.25">
      <c r="A21" s="1"/>
      <c r="B21" s="1"/>
      <c r="C21" s="8"/>
      <c r="D21" s="1"/>
      <c r="E21" s="8"/>
      <c r="F21" s="1"/>
      <c r="G21" s="1"/>
      <c r="H21" s="1"/>
      <c r="I21" s="6"/>
      <c r="J21" s="34"/>
    </row>
    <row r="22" spans="1:10" ht="15.75" x14ac:dyDescent="0.25">
      <c r="A22" s="1"/>
      <c r="B22" s="1"/>
      <c r="C22" s="8"/>
      <c r="D22" s="1"/>
      <c r="E22" s="8"/>
      <c r="F22" s="1"/>
      <c r="G22" s="1"/>
      <c r="H22" s="1"/>
      <c r="I22" s="6"/>
      <c r="J22" s="34"/>
    </row>
    <row r="23" spans="1:10" ht="15.75" x14ac:dyDescent="0.25">
      <c r="A23" s="1"/>
      <c r="B23" s="1"/>
      <c r="C23" s="8"/>
      <c r="D23" s="1"/>
      <c r="E23" s="8"/>
      <c r="F23" s="1"/>
      <c r="G23" s="1"/>
      <c r="H23" s="1"/>
      <c r="I23" s="6"/>
      <c r="J23" s="34"/>
    </row>
    <row r="24" spans="1:10" ht="15.75" x14ac:dyDescent="0.25">
      <c r="A24" s="1"/>
      <c r="B24" s="1"/>
      <c r="C24" s="8"/>
      <c r="D24" s="1"/>
      <c r="E24" s="8"/>
      <c r="F24" s="1"/>
      <c r="G24" s="1"/>
      <c r="H24" s="1"/>
      <c r="I24" s="6"/>
      <c r="J24" s="34"/>
    </row>
    <row r="25" spans="1:10" ht="15.75" x14ac:dyDescent="0.25">
      <c r="A25" s="1"/>
      <c r="B25" s="1"/>
      <c r="C25" s="8"/>
      <c r="D25" s="1"/>
      <c r="E25" s="8"/>
      <c r="F25" s="1"/>
      <c r="G25" s="1"/>
      <c r="H25" s="1"/>
      <c r="I25" s="6"/>
      <c r="J25" s="34"/>
    </row>
    <row r="26" spans="1:10" ht="15.75" x14ac:dyDescent="0.25">
      <c r="A26" s="1"/>
      <c r="B26" s="1"/>
      <c r="C26" s="8"/>
      <c r="D26" s="1"/>
      <c r="E26" s="8"/>
      <c r="F26" s="1"/>
      <c r="G26" s="1"/>
      <c r="H26" s="1"/>
      <c r="I26" s="6"/>
      <c r="J26" s="34"/>
    </row>
    <row r="27" spans="1:10" ht="15.75" x14ac:dyDescent="0.25">
      <c r="A27" s="1"/>
      <c r="B27" s="1"/>
      <c r="C27" s="8"/>
      <c r="D27" s="1"/>
      <c r="E27" s="8"/>
      <c r="F27" s="1"/>
      <c r="G27" s="1"/>
      <c r="H27" s="1"/>
      <c r="I27" s="6"/>
      <c r="J27" s="34"/>
    </row>
    <row r="28" spans="1:10" ht="15.75" x14ac:dyDescent="0.25">
      <c r="A28" s="1"/>
      <c r="B28" s="1"/>
      <c r="C28" s="8"/>
      <c r="D28" s="1"/>
      <c r="E28" s="8"/>
      <c r="F28" s="1"/>
      <c r="G28" s="1"/>
      <c r="H28" s="1"/>
      <c r="I28" s="6"/>
      <c r="J28" s="34"/>
    </row>
    <row r="29" spans="1:10" ht="15.75" x14ac:dyDescent="0.25">
      <c r="A29" s="1"/>
      <c r="B29" s="1"/>
      <c r="C29" s="8"/>
      <c r="D29" s="1"/>
      <c r="E29" s="8"/>
      <c r="F29" s="1"/>
      <c r="G29" s="1"/>
      <c r="H29" s="1"/>
      <c r="I29" s="6"/>
      <c r="J29" s="34"/>
    </row>
    <row r="30" spans="1:10" ht="15.75" x14ac:dyDescent="0.25">
      <c r="A30" s="1"/>
      <c r="B30" s="1"/>
      <c r="C30" s="8"/>
      <c r="D30" s="1"/>
      <c r="E30" s="8"/>
      <c r="F30" s="1"/>
      <c r="G30" s="1"/>
      <c r="H30" s="1"/>
      <c r="I30" s="6"/>
      <c r="J30" s="34"/>
    </row>
    <row r="31" spans="1:10" ht="15.75" x14ac:dyDescent="0.25">
      <c r="A31" s="1"/>
      <c r="B31" s="1"/>
      <c r="C31" s="8"/>
      <c r="D31" s="1"/>
      <c r="E31" s="8"/>
      <c r="F31" s="1"/>
      <c r="G31" s="1"/>
      <c r="H31" s="1"/>
      <c r="I31" s="6"/>
      <c r="J31" s="34"/>
    </row>
    <row r="32" spans="1:10" ht="15.75" x14ac:dyDescent="0.25">
      <c r="A32" s="1"/>
      <c r="B32" s="1"/>
      <c r="C32" s="8"/>
      <c r="D32" s="1"/>
      <c r="E32" s="8"/>
      <c r="F32" s="1"/>
      <c r="G32" s="1"/>
      <c r="H32" s="1"/>
      <c r="I32" s="6"/>
      <c r="J32" s="34"/>
    </row>
    <row r="33" spans="1:10" ht="15.75" x14ac:dyDescent="0.25">
      <c r="A33" s="1"/>
      <c r="B33" s="1"/>
      <c r="C33" s="8"/>
      <c r="D33" s="1"/>
      <c r="E33" s="8"/>
      <c r="F33" s="1"/>
      <c r="G33" s="1"/>
      <c r="H33" s="1"/>
      <c r="I33" s="6"/>
      <c r="J33" s="34"/>
    </row>
    <row r="34" spans="1:10" ht="15.75" x14ac:dyDescent="0.25">
      <c r="A34" s="1"/>
      <c r="B34" s="1"/>
      <c r="C34" s="8"/>
      <c r="D34" s="1"/>
      <c r="E34" s="8"/>
      <c r="F34" s="1"/>
      <c r="G34" s="1"/>
      <c r="H34" s="1"/>
      <c r="I34" s="6"/>
      <c r="J34" s="34"/>
    </row>
    <row r="35" spans="1:10" ht="15.75" x14ac:dyDescent="0.25">
      <c r="A35" s="1"/>
      <c r="B35" s="1"/>
      <c r="C35" s="8"/>
      <c r="D35" s="1"/>
      <c r="E35" s="8"/>
      <c r="F35" s="1"/>
      <c r="G35" s="1"/>
      <c r="H35" s="1"/>
      <c r="I35" s="6"/>
      <c r="J35" s="34"/>
    </row>
    <row r="36" spans="1:10" ht="15.75" x14ac:dyDescent="0.25">
      <c r="A36" s="1"/>
      <c r="B36" s="1"/>
      <c r="C36" s="8"/>
      <c r="D36" s="1"/>
      <c r="E36" s="8"/>
      <c r="F36" s="1"/>
      <c r="G36" s="1"/>
      <c r="H36" s="1"/>
      <c r="I36" s="6"/>
      <c r="J36" s="34"/>
    </row>
    <row r="37" spans="1:10" ht="15.75" x14ac:dyDescent="0.25">
      <c r="A37" s="1"/>
      <c r="B37" s="1"/>
      <c r="C37" s="8"/>
      <c r="D37" s="1"/>
      <c r="E37" s="8"/>
      <c r="F37" s="1"/>
      <c r="G37" s="1"/>
      <c r="H37" s="1"/>
      <c r="I37" s="6"/>
      <c r="J37" s="34"/>
    </row>
    <row r="38" spans="1:10" ht="15.75" x14ac:dyDescent="0.25">
      <c r="A38" s="1"/>
      <c r="B38" s="1"/>
      <c r="C38" s="8"/>
      <c r="D38" s="1"/>
      <c r="E38" s="8"/>
      <c r="F38" s="1"/>
      <c r="G38" s="1"/>
      <c r="H38" s="1"/>
      <c r="I38" s="6"/>
      <c r="J38" s="34"/>
    </row>
    <row r="39" spans="1:10" ht="15.75" x14ac:dyDescent="0.25">
      <c r="A39" s="1"/>
      <c r="B39" s="1"/>
      <c r="C39" s="8"/>
      <c r="D39" s="1"/>
      <c r="E39" s="8"/>
      <c r="F39" s="1"/>
      <c r="G39" s="1"/>
      <c r="H39" s="1"/>
      <c r="I39" s="6"/>
      <c r="J39" s="34"/>
    </row>
    <row r="40" spans="1:10" ht="15.75" x14ac:dyDescent="0.25">
      <c r="A40" s="1"/>
      <c r="B40" s="1"/>
      <c r="C40" s="8"/>
      <c r="D40" s="1"/>
      <c r="E40" s="8"/>
      <c r="F40" s="1"/>
      <c r="G40" s="1"/>
      <c r="H40" s="1"/>
      <c r="I40" s="6"/>
      <c r="J40" s="34"/>
    </row>
  </sheetData>
  <sortState xmlns:xlrd2="http://schemas.microsoft.com/office/spreadsheetml/2017/richdata2" ref="A2:D3">
    <sortCondition ref="A2:A3"/>
  </sortState>
  <pageMargins left="0.7" right="0.7" top="0.75" bottom="0.75" header="0.3" footer="0.3"/>
  <pageSetup paperSize="9" orientation="landscape" r:id="rId1"/>
  <headerFooter>
    <oddHeader>&amp;L&amp;"-,Bold"&amp;12Class 7 Arena TWO&amp;C&amp;"-,Bold"&amp;12Elementary 42&amp;R&amp;"-,Bold"&amp;12Judge :
Michael Daniels</oddHeader>
    <oddFooter>&amp;CSilver Leys Equestrian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-0.249977111117893"/>
  </sheetPr>
  <dimension ref="A1:J6"/>
  <sheetViews>
    <sheetView tabSelected="1" view="pageLayout" zoomScaleNormal="100" workbookViewId="0">
      <selection activeCell="D10" sqref="D10"/>
    </sheetView>
  </sheetViews>
  <sheetFormatPr defaultRowHeight="15" x14ac:dyDescent="0.25"/>
  <cols>
    <col min="1" max="1" width="26" bestFit="1" customWidth="1"/>
    <col min="2" max="2" width="4.7109375" bestFit="1" customWidth="1"/>
    <col min="3" max="3" width="7" bestFit="1" customWidth="1"/>
    <col min="4" max="4" width="20.7109375" customWidth="1"/>
    <col min="5" max="5" width="9" bestFit="1" customWidth="1"/>
    <col min="6" max="6" width="23.28515625" customWidth="1"/>
    <col min="7" max="7" width="9.5703125" bestFit="1" customWidth="1"/>
    <col min="8" max="8" width="11.28515625" style="27" bestFit="1" customWidth="1"/>
    <col min="9" max="9" width="9.140625" style="27"/>
  </cols>
  <sheetData>
    <row r="1" spans="1:10" s="1" customFormat="1" ht="24.95" customHeight="1" thickBot="1" x14ac:dyDescent="0.45">
      <c r="A1" s="12" t="s">
        <v>10</v>
      </c>
      <c r="B1" s="20" t="s">
        <v>0</v>
      </c>
      <c r="C1" s="20" t="s">
        <v>11</v>
      </c>
      <c r="D1" s="11" t="s">
        <v>1</v>
      </c>
      <c r="E1" s="11" t="s">
        <v>0</v>
      </c>
      <c r="F1" s="11" t="s">
        <v>3</v>
      </c>
      <c r="G1" s="11" t="s">
        <v>14</v>
      </c>
      <c r="H1" s="21" t="s">
        <v>8</v>
      </c>
      <c r="I1" s="22" t="s">
        <v>12</v>
      </c>
      <c r="J1" s="16" t="s">
        <v>9</v>
      </c>
    </row>
    <row r="2" spans="1:10" s="1" customFormat="1" ht="24.95" customHeight="1" x14ac:dyDescent="0.25">
      <c r="A2" s="13"/>
      <c r="B2" s="28" t="s">
        <v>16</v>
      </c>
      <c r="C2" s="29" t="s">
        <v>27</v>
      </c>
      <c r="D2" s="28" t="s">
        <v>17</v>
      </c>
      <c r="E2" s="28" t="s">
        <v>22</v>
      </c>
      <c r="F2" s="28" t="s">
        <v>20</v>
      </c>
      <c r="G2" s="28" t="s">
        <v>23</v>
      </c>
      <c r="H2" s="23">
        <v>59.57</v>
      </c>
      <c r="I2" s="24"/>
      <c r="J2" s="17"/>
    </row>
    <row r="3" spans="1:10" s="1" customFormat="1" ht="24.95" customHeight="1" x14ac:dyDescent="0.25">
      <c r="A3" s="28" t="s">
        <v>26</v>
      </c>
      <c r="B3" s="28" t="s">
        <v>18</v>
      </c>
      <c r="C3" s="29" t="s">
        <v>27</v>
      </c>
      <c r="D3" s="28" t="s">
        <v>19</v>
      </c>
      <c r="E3" s="28" t="s">
        <v>24</v>
      </c>
      <c r="F3" s="28" t="s">
        <v>21</v>
      </c>
      <c r="G3" s="28" t="s">
        <v>25</v>
      </c>
      <c r="H3" s="23">
        <v>66.959999999999994</v>
      </c>
      <c r="I3" s="25">
        <f>SUM(H2:H5)</f>
        <v>195.74</v>
      </c>
      <c r="J3" s="18">
        <v>1</v>
      </c>
    </row>
    <row r="4" spans="1:10" s="1" customFormat="1" ht="24.95" customHeight="1" x14ac:dyDescent="0.25">
      <c r="A4" s="14"/>
      <c r="B4" s="28" t="s">
        <v>98</v>
      </c>
      <c r="C4" s="29" t="s">
        <v>108</v>
      </c>
      <c r="D4" s="28" t="s">
        <v>99</v>
      </c>
      <c r="E4" s="28" t="s">
        <v>104</v>
      </c>
      <c r="F4" s="28" t="s">
        <v>102</v>
      </c>
      <c r="G4" s="28" t="s">
        <v>105</v>
      </c>
      <c r="H4" s="23" t="s">
        <v>182</v>
      </c>
      <c r="I4" s="25"/>
      <c r="J4" s="18"/>
    </row>
    <row r="5" spans="1:10" s="1" customFormat="1" ht="24.95" customHeight="1" thickBot="1" x14ac:dyDescent="0.3">
      <c r="A5" s="15"/>
      <c r="B5" s="28" t="s">
        <v>100</v>
      </c>
      <c r="C5" s="29" t="s">
        <v>108</v>
      </c>
      <c r="D5" s="28" t="s">
        <v>101</v>
      </c>
      <c r="E5" s="28" t="s">
        <v>106</v>
      </c>
      <c r="F5" s="28" t="s">
        <v>103</v>
      </c>
      <c r="G5" s="28" t="s">
        <v>107</v>
      </c>
      <c r="H5" s="23">
        <v>69.209999999999994</v>
      </c>
      <c r="I5" s="26"/>
      <c r="J5" s="19"/>
    </row>
    <row r="6" spans="1:10" s="1" customFormat="1" ht="6" customHeight="1" x14ac:dyDescent="0.25">
      <c r="A6" s="44"/>
      <c r="B6" s="45"/>
      <c r="C6" s="45"/>
      <c r="D6" s="45"/>
      <c r="E6" s="45"/>
      <c r="F6" s="45"/>
      <c r="G6" s="45"/>
      <c r="H6" s="45"/>
      <c r="I6" s="46"/>
      <c r="J6" s="47"/>
    </row>
  </sheetData>
  <mergeCells count="1">
    <mergeCell ref="A6:J6"/>
  </mergeCells>
  <pageMargins left="0.7" right="0.7" top="0.75" bottom="0.75" header="0.3" footer="0.3"/>
  <pageSetup paperSize="9" orientation="landscape" r:id="rId1"/>
  <headerFooter>
    <oddHeader>&amp;L&amp;"-,Bold"&amp;12TEAM QUEST&amp;C&amp;"-,Bold"&amp;12OPEN</oddHeader>
    <oddFooter>&amp;CSilver Leys Equestrian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Class1</vt:lpstr>
      <vt:lpstr>Class 2</vt:lpstr>
      <vt:lpstr>Class 3</vt:lpstr>
      <vt:lpstr>Class 4</vt:lpstr>
      <vt:lpstr>Class 5</vt:lpstr>
      <vt:lpstr>Class 6</vt:lpstr>
      <vt:lpstr>Class 7</vt:lpstr>
      <vt:lpstr>Open</vt:lpstr>
      <vt:lpstr>'Class 2'!Print_Area</vt:lpstr>
      <vt:lpstr>'Class 3'!Print_Area</vt:lpstr>
      <vt:lpstr>'Class 4'!Print_Area</vt:lpstr>
      <vt:lpstr>'Class 5'!Print_Area</vt:lpstr>
      <vt:lpstr>'Class 6'!Print_Area</vt:lpstr>
      <vt:lpstr>'Class 7'!Print_Area</vt:lpstr>
      <vt:lpstr>Class1!Print_Area</vt:lpstr>
      <vt:lpstr>Open!Print_Area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Neil</cp:lastModifiedBy>
  <cp:lastPrinted>2022-07-08T19:59:38Z</cp:lastPrinted>
  <dcterms:created xsi:type="dcterms:W3CDTF">2013-10-27T09:18:44Z</dcterms:created>
  <dcterms:modified xsi:type="dcterms:W3CDTF">2022-07-11T14:28:20Z</dcterms:modified>
</cp:coreProperties>
</file>