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cuments\Silver Leys\20210807 Quest\"/>
    </mc:Choice>
  </mc:AlternateContent>
  <xr:revisionPtr revIDLastSave="0" documentId="8_{F8509797-4FC7-45FC-889E-B32E5EFF6B28}" xr6:coauthVersionLast="47" xr6:coauthVersionMax="47" xr10:uidLastSave="{00000000-0000-0000-0000-000000000000}"/>
  <bookViews>
    <workbookView xWindow="-120" yWindow="-120" windowWidth="20730" windowHeight="11160" tabRatio="859" xr2:uid="{00000000-000D-0000-FFFF-FFFF00000000}"/>
  </bookViews>
  <sheets>
    <sheet name="Class1" sheetId="6" r:id="rId1"/>
    <sheet name="Class 2" sheetId="18" r:id="rId2"/>
    <sheet name="Class 3" sheetId="19" r:id="rId3"/>
    <sheet name="Class 4" sheetId="20" r:id="rId4"/>
    <sheet name="Class 5" sheetId="21" r:id="rId5"/>
    <sheet name="Class 6" sheetId="22" r:id="rId6"/>
    <sheet name="Class 7" sheetId="16" r:id="rId7"/>
    <sheet name="Class 8" sheetId="17" r:id="rId8"/>
    <sheet name="Class 9" sheetId="23" r:id="rId9"/>
    <sheet name="Class 10" sheetId="24" r:id="rId10"/>
    <sheet name="Open" sheetId="13" r:id="rId11"/>
  </sheets>
  <definedNames>
    <definedName name="_xlnm.Print_Area" localSheetId="9">'Class 10'!$A$1:$I$2</definedName>
    <definedName name="_xlnm.Print_Area" localSheetId="1">'Class 2'!$A$1:$L$14</definedName>
    <definedName name="_xlnm.Print_Area" localSheetId="2">'Class 3'!$A$1:$L$17</definedName>
    <definedName name="_xlnm.Print_Area" localSheetId="3">'Class 4'!$A$1:$L$18</definedName>
    <definedName name="_xlnm.Print_Area" localSheetId="4">'Class 5'!$A$1:$L$9</definedName>
    <definedName name="_xlnm.Print_Area" localSheetId="5">'Class 6'!$A$1:$L$7</definedName>
    <definedName name="_xlnm.Print_Area" localSheetId="6">'Class 7'!$A$1:$K$7</definedName>
    <definedName name="_xlnm.Print_Area" localSheetId="7">'Class 8'!$A$1:$I$3</definedName>
    <definedName name="_xlnm.Print_Area" localSheetId="8">'Class 9'!$A$1:$I$2</definedName>
    <definedName name="_xlnm.Print_Area" localSheetId="0">Class1!$A$1:$L$11</definedName>
    <definedName name="_xlnm.Print_Area" localSheetId="10">Open!$A$1:$J$6</definedName>
  </definedNames>
  <calcPr calcId="181029"/>
</workbook>
</file>

<file path=xl/calcChain.xml><?xml version="1.0" encoding="utf-8"?>
<calcChain xmlns="http://schemas.openxmlformats.org/spreadsheetml/2006/main">
  <c r="H2" i="23" l="1"/>
  <c r="H2" i="24"/>
  <c r="H3" i="17"/>
  <c r="H2" i="17"/>
  <c r="J5" i="16"/>
  <c r="J6" i="16"/>
  <c r="J2" i="16"/>
  <c r="J4" i="16"/>
  <c r="J3" i="16"/>
  <c r="J7" i="16"/>
  <c r="K6" i="22"/>
  <c r="K3" i="22"/>
  <c r="K5" i="22"/>
  <c r="K7" i="22"/>
  <c r="K2" i="22"/>
  <c r="K4" i="22"/>
  <c r="K3" i="21"/>
  <c r="K8" i="21"/>
  <c r="K9" i="21"/>
  <c r="K7" i="21"/>
  <c r="K6" i="21"/>
  <c r="K4" i="21"/>
  <c r="K2" i="21"/>
  <c r="K5" i="21"/>
  <c r="K2" i="20"/>
  <c r="K3" i="20"/>
  <c r="K8" i="20"/>
  <c r="K7" i="20"/>
  <c r="K9" i="20"/>
  <c r="K10" i="20"/>
  <c r="K4" i="20"/>
  <c r="K14" i="20"/>
  <c r="K11" i="20"/>
  <c r="K5" i="20"/>
  <c r="K16" i="20"/>
  <c r="K17" i="20"/>
  <c r="K6" i="20"/>
  <c r="K15" i="20"/>
  <c r="K12" i="20"/>
  <c r="K13" i="20"/>
  <c r="K18" i="20"/>
  <c r="K5" i="19"/>
  <c r="K14" i="19"/>
  <c r="K15" i="19"/>
  <c r="K12" i="19"/>
  <c r="K6" i="19"/>
  <c r="K10" i="19"/>
  <c r="K9" i="19"/>
  <c r="K4" i="19"/>
  <c r="K13" i="19"/>
  <c r="K16" i="19"/>
  <c r="K11" i="19"/>
  <c r="K3" i="19"/>
  <c r="K2" i="19"/>
  <c r="K7" i="19"/>
  <c r="K17" i="19"/>
  <c r="K8" i="19"/>
  <c r="K10" i="18"/>
  <c r="K3" i="18"/>
  <c r="K6" i="18"/>
  <c r="K5" i="18"/>
  <c r="K13" i="18"/>
  <c r="K4" i="18"/>
  <c r="K7" i="18"/>
  <c r="K11" i="18"/>
  <c r="K9" i="18"/>
  <c r="K14" i="18"/>
  <c r="K2" i="18"/>
  <c r="K8" i="18"/>
  <c r="K12" i="18"/>
  <c r="K9" i="6"/>
  <c r="K10" i="6"/>
  <c r="K4" i="6"/>
  <c r="K5" i="6"/>
  <c r="K11" i="6"/>
  <c r="K7" i="6"/>
  <c r="K2" i="6"/>
  <c r="K8" i="6"/>
  <c r="K6" i="6"/>
  <c r="K3" i="6"/>
  <c r="I3" i="13" l="1"/>
</calcChain>
</file>

<file path=xl/sharedStrings.xml><?xml version="1.0" encoding="utf-8"?>
<sst xmlns="http://schemas.openxmlformats.org/spreadsheetml/2006/main" count="658" uniqueCount="210">
  <si>
    <t>No</t>
  </si>
  <si>
    <t>Rider</t>
  </si>
  <si>
    <t>BD No</t>
  </si>
  <si>
    <t>Horse</t>
  </si>
  <si>
    <t>Reg No</t>
  </si>
  <si>
    <t>Section</t>
  </si>
  <si>
    <t>Score</t>
  </si>
  <si>
    <t>Coll</t>
  </si>
  <si>
    <t>Percent</t>
  </si>
  <si>
    <t>Place</t>
  </si>
  <si>
    <t>Time</t>
  </si>
  <si>
    <t>Team Name</t>
  </si>
  <si>
    <t>Test</t>
  </si>
  <si>
    <t xml:space="preserve"> Total</t>
  </si>
  <si>
    <t>Team</t>
  </si>
  <si>
    <t>Reg</t>
  </si>
  <si>
    <t>Open / Under 21</t>
  </si>
  <si>
    <t>146</t>
  </si>
  <si>
    <t>Beth Kelso</t>
  </si>
  <si>
    <t>145</t>
  </si>
  <si>
    <t>Alice Darnell</t>
  </si>
  <si>
    <t>Tyler’s Cross Mackintosh</t>
  </si>
  <si>
    <t>Velvet I</t>
  </si>
  <si>
    <t>1713002</t>
  </si>
  <si>
    <t>1942004</t>
  </si>
  <si>
    <t>Team Rebels In Red</t>
  </si>
  <si>
    <t>1918082</t>
  </si>
  <si>
    <t>1940908</t>
  </si>
  <si>
    <t>Intro</t>
  </si>
  <si>
    <t>141</t>
  </si>
  <si>
    <t>Oliver Rogers</t>
  </si>
  <si>
    <t>125</t>
  </si>
  <si>
    <t>Sienna Farrell</t>
  </si>
  <si>
    <t>111</t>
  </si>
  <si>
    <t>Harriett Hinton</t>
  </si>
  <si>
    <t>106</t>
  </si>
  <si>
    <t>Amelia Rose Bullus</t>
  </si>
  <si>
    <t>136</t>
  </si>
  <si>
    <t>Sheena Lashko</t>
  </si>
  <si>
    <t>132</t>
  </si>
  <si>
    <t>Kirsty Dance</t>
  </si>
  <si>
    <t>120</t>
  </si>
  <si>
    <t>Lyndsay Hutson</t>
  </si>
  <si>
    <t>104</t>
  </si>
  <si>
    <t>Charlotte Damary-Homan</t>
  </si>
  <si>
    <t>Chafford Night Storm</t>
  </si>
  <si>
    <t>Lochmore Horatio</t>
  </si>
  <si>
    <t>the Hooligan (Harry)</t>
  </si>
  <si>
    <t>Lady</t>
  </si>
  <si>
    <t>Lilly</t>
  </si>
  <si>
    <t>Lunar</t>
  </si>
  <si>
    <t>Crystal Inspiration</t>
  </si>
  <si>
    <t>Billy VII</t>
  </si>
  <si>
    <t/>
  </si>
  <si>
    <t>Junior</t>
  </si>
  <si>
    <t>Senior</t>
  </si>
  <si>
    <t>1047793</t>
  </si>
  <si>
    <t>1712688</t>
  </si>
  <si>
    <t>1930637</t>
  </si>
  <si>
    <t>1613304</t>
  </si>
  <si>
    <t>1635376A</t>
  </si>
  <si>
    <t>Unaffiliated</t>
  </si>
  <si>
    <t>128</t>
  </si>
  <si>
    <t>Holly Hall</t>
  </si>
  <si>
    <t>Trowswell sahara storm</t>
  </si>
  <si>
    <t>1914496</t>
  </si>
  <si>
    <t>1941263</t>
  </si>
  <si>
    <t>Under 21</t>
  </si>
  <si>
    <t>130</t>
  </si>
  <si>
    <t>Clair Scott</t>
  </si>
  <si>
    <t>Mary May</t>
  </si>
  <si>
    <t>128260</t>
  </si>
  <si>
    <t>1835071</t>
  </si>
  <si>
    <t>Open</t>
  </si>
  <si>
    <t>105</t>
  </si>
  <si>
    <t>Ella O'shaughnessy-Deprez</t>
  </si>
  <si>
    <t>143</t>
  </si>
  <si>
    <t>Abi Smith</t>
  </si>
  <si>
    <t>139</t>
  </si>
  <si>
    <t>Hayleigh Hudson</t>
  </si>
  <si>
    <t>138</t>
  </si>
  <si>
    <t>Heidi Ketteridge</t>
  </si>
  <si>
    <t>102</t>
  </si>
  <si>
    <t>Barbara Neil-Mitchell</t>
  </si>
  <si>
    <t>123</t>
  </si>
  <si>
    <t>Annette Scott</t>
  </si>
  <si>
    <t>Quizz</t>
  </si>
  <si>
    <t>Maisie</t>
  </si>
  <si>
    <t>Bvlgari B</t>
  </si>
  <si>
    <t>Mega bucks</t>
  </si>
  <si>
    <t>Lusmagh Star (Toby)</t>
  </si>
  <si>
    <t>Jackpots Playboy</t>
  </si>
  <si>
    <t>13110</t>
  </si>
  <si>
    <t>147</t>
  </si>
  <si>
    <t>Chloe Brockbank</t>
  </si>
  <si>
    <t>144</t>
  </si>
  <si>
    <t>Jade Casey</t>
  </si>
  <si>
    <t>Clenagh Hill Black Velvet</t>
  </si>
  <si>
    <t>Saves Time</t>
  </si>
  <si>
    <t>1713529</t>
  </si>
  <si>
    <t>1939032</t>
  </si>
  <si>
    <t>1917639</t>
  </si>
  <si>
    <t>1939054</t>
  </si>
  <si>
    <t>Prelim</t>
  </si>
  <si>
    <t>149</t>
  </si>
  <si>
    <t>Lila Mahoney</t>
  </si>
  <si>
    <t>114</t>
  </si>
  <si>
    <t>Maisie James</t>
  </si>
  <si>
    <t>110</t>
  </si>
  <si>
    <t>Beatrice Oconnor</t>
  </si>
  <si>
    <t>109</t>
  </si>
  <si>
    <t>Emily Oconnor</t>
  </si>
  <si>
    <t>148</t>
  </si>
  <si>
    <t>Sophie Cowdy</t>
  </si>
  <si>
    <t>131</t>
  </si>
  <si>
    <t>Nicky Champion</t>
  </si>
  <si>
    <t>129</t>
  </si>
  <si>
    <t>Victoria Marshall</t>
  </si>
  <si>
    <t>126</t>
  </si>
  <si>
    <t>Mollie White</t>
  </si>
  <si>
    <t>121</t>
  </si>
  <si>
    <t>Megan Serdet</t>
  </si>
  <si>
    <t>118</t>
  </si>
  <si>
    <t>Sonya Cannon</t>
  </si>
  <si>
    <t>108</t>
  </si>
  <si>
    <t>Mary Lee</t>
  </si>
  <si>
    <t>Skye Blue</t>
  </si>
  <si>
    <t>Hansome Sailor</t>
  </si>
  <si>
    <t>Woody</t>
  </si>
  <si>
    <t>Pewter</t>
  </si>
  <si>
    <t>GFS Xanadu</t>
  </si>
  <si>
    <t>Starlets folly</t>
  </si>
  <si>
    <t>Robyn</t>
  </si>
  <si>
    <t>Freddie</t>
  </si>
  <si>
    <t>Eastmere’s Tipple</t>
  </si>
  <si>
    <t>Makuto</t>
  </si>
  <si>
    <t>Balotelli</t>
  </si>
  <si>
    <t>1911216</t>
  </si>
  <si>
    <t>1931985</t>
  </si>
  <si>
    <t>400385</t>
  </si>
  <si>
    <t>333085</t>
  </si>
  <si>
    <t>UNREGISTERED</t>
  </si>
  <si>
    <t>293172</t>
  </si>
  <si>
    <t>1735192</t>
  </si>
  <si>
    <t>1917186</t>
  </si>
  <si>
    <t>127</t>
  </si>
  <si>
    <t>Alison Surridge</t>
  </si>
  <si>
    <t>Gortaree Billy</t>
  </si>
  <si>
    <t>1612240</t>
  </si>
  <si>
    <t>1633612</t>
  </si>
  <si>
    <t>107</t>
  </si>
  <si>
    <t>Ruby Corpe</t>
  </si>
  <si>
    <t>133</t>
  </si>
  <si>
    <t>Linda Ryan</t>
  </si>
  <si>
    <t>122</t>
  </si>
  <si>
    <t>Emma Hogg</t>
  </si>
  <si>
    <t>115</t>
  </si>
  <si>
    <t>Ellie Morrell</t>
  </si>
  <si>
    <t>Trefeinon Six</t>
  </si>
  <si>
    <t>Fiji</t>
  </si>
  <si>
    <t>Lacey</t>
  </si>
  <si>
    <t>276227</t>
  </si>
  <si>
    <t>150</t>
  </si>
  <si>
    <t>Amanda Wood</t>
  </si>
  <si>
    <t>124</t>
  </si>
  <si>
    <t>Grace Mcallister</t>
  </si>
  <si>
    <t>101</t>
  </si>
  <si>
    <t>Debbie Bond</t>
  </si>
  <si>
    <t>Renvarg vanguard</t>
  </si>
  <si>
    <t>ARIANNA</t>
  </si>
  <si>
    <t>Liz do Carrefe</t>
  </si>
  <si>
    <t>19139291</t>
  </si>
  <si>
    <t>1510123</t>
  </si>
  <si>
    <t>113</t>
  </si>
  <si>
    <t>Abigail Smith</t>
  </si>
  <si>
    <t>Heolieta</t>
  </si>
  <si>
    <t>1713533</t>
  </si>
  <si>
    <t>1939957</t>
  </si>
  <si>
    <t>142</t>
  </si>
  <si>
    <t>Jane Smyth</t>
  </si>
  <si>
    <t>117</t>
  </si>
  <si>
    <t>Kalie Fowler</t>
  </si>
  <si>
    <t>MCINTYE Ghost</t>
  </si>
  <si>
    <t>Woodbuc Bubble Trouble</t>
  </si>
  <si>
    <t>292990</t>
  </si>
  <si>
    <t>35457</t>
  </si>
  <si>
    <t>1910196</t>
  </si>
  <si>
    <t>1930270</t>
  </si>
  <si>
    <t>112</t>
  </si>
  <si>
    <t>Anna Sherriff</t>
  </si>
  <si>
    <t>Chilham Hurricane</t>
  </si>
  <si>
    <t>151</t>
  </si>
  <si>
    <t>Sue Arnold</t>
  </si>
  <si>
    <t>137</t>
  </si>
  <si>
    <t>Bailey Careford</t>
  </si>
  <si>
    <t>Maverick</t>
  </si>
  <si>
    <t>Shadowcroft silver moor</t>
  </si>
  <si>
    <t>1710401</t>
  </si>
  <si>
    <t>140</t>
  </si>
  <si>
    <t>Sarah Hillier</t>
  </si>
  <si>
    <t>Winnetou Apache</t>
  </si>
  <si>
    <t>135</t>
  </si>
  <si>
    <t>Georgina Haigh</t>
  </si>
  <si>
    <t>Pickles</t>
  </si>
  <si>
    <t>Essex Hunt North Pony Club</t>
  </si>
  <si>
    <t>Rosco Gentleman</t>
  </si>
  <si>
    <t>Sarah Lamprell</t>
  </si>
  <si>
    <t>Miss Tilly</t>
  </si>
  <si>
    <t xml:space="preserve"> </t>
  </si>
  <si>
    <t>d60.53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</si>
</sst>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Arial Black"/>
      <family val="2"/>
    </font>
    <font>
      <sz val="12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2" fontId="2" fillId="0" borderId="1" xfId="0" applyNumberFormat="1" applyFont="1" applyBorder="1"/>
    <xf numFmtId="2" fontId="1" fillId="0" borderId="1" xfId="0" applyNumberFormat="1" applyFont="1" applyBorder="1"/>
    <xf numFmtId="2" fontId="1" fillId="0" borderId="0" xfId="0" applyNumberFormat="1" applyFont="1"/>
    <xf numFmtId="2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/>
    <xf numFmtId="0" fontId="4" fillId="2" borderId="1" xfId="0" applyFont="1" applyFill="1" applyBorder="1"/>
    <xf numFmtId="0" fontId="4" fillId="2" borderId="5" xfId="0" applyFont="1" applyFill="1" applyBorder="1"/>
    <xf numFmtId="0" fontId="4" fillId="2" borderId="5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1" xfId="0" applyFont="1" applyBorder="1"/>
    <xf numFmtId="0" fontId="0" fillId="0" borderId="1" xfId="0" applyBorder="1"/>
    <xf numFmtId="2" fontId="0" fillId="0" borderId="1" xfId="0" applyNumberFormat="1" applyBorder="1"/>
    <xf numFmtId="0" fontId="6" fillId="0" borderId="1" xfId="0" applyFont="1" applyBorder="1"/>
    <xf numFmtId="0" fontId="0" fillId="0" borderId="1" xfId="0" applyBorder="1" applyAlignment="1">
      <alignment horizontal="center"/>
    </xf>
    <xf numFmtId="0" fontId="1" fillId="0" borderId="11" xfId="0" applyFont="1" applyBorder="1"/>
    <xf numFmtId="0" fontId="6" fillId="0" borderId="1" xfId="0" applyFont="1" applyFill="1" applyBorder="1"/>
    <xf numFmtId="0" fontId="0" fillId="0" borderId="11" xfId="0" applyBorder="1"/>
    <xf numFmtId="0" fontId="0" fillId="0" borderId="0" xfId="0" applyNumberFormat="1"/>
    <xf numFmtId="0" fontId="1" fillId="0" borderId="1" xfId="0" applyNumberFormat="1" applyFont="1" applyBorder="1"/>
    <xf numFmtId="0" fontId="1" fillId="0" borderId="0" xfId="0" applyNumberFormat="1" applyFont="1"/>
    <xf numFmtId="0" fontId="0" fillId="0" borderId="4" xfId="0" applyBorder="1"/>
    <xf numFmtId="0" fontId="1" fillId="0" borderId="5" xfId="0" applyFont="1" applyBorder="1"/>
    <xf numFmtId="0" fontId="1" fillId="0" borderId="12" xfId="0" applyFont="1" applyBorder="1"/>
    <xf numFmtId="0" fontId="2" fillId="4" borderId="1" xfId="0" applyFont="1" applyFill="1" applyBorder="1"/>
    <xf numFmtId="2" fontId="2" fillId="4" borderId="1" xfId="0" applyNumberFormat="1" applyFont="1" applyFill="1" applyBorder="1"/>
    <xf numFmtId="0" fontId="2" fillId="4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7" fillId="0" borderId="1" xfId="0" applyFont="1" applyBorder="1"/>
    <xf numFmtId="2" fontId="7" fillId="0" borderId="1" xfId="0" applyNumberFormat="1" applyFont="1" applyBorder="1"/>
    <xf numFmtId="0" fontId="8" fillId="0" borderId="1" xfId="0" applyFont="1" applyBorder="1"/>
    <xf numFmtId="2" fontId="9" fillId="0" borderId="1" xfId="0" applyNumberFormat="1" applyFont="1" applyBorder="1"/>
    <xf numFmtId="0" fontId="10" fillId="0" borderId="1" xfId="0" applyFont="1" applyBorder="1"/>
    <xf numFmtId="2" fontId="10" fillId="0" borderId="1" xfId="0" applyNumberFormat="1" applyFont="1" applyBorder="1"/>
    <xf numFmtId="0" fontId="11" fillId="0" borderId="1" xfId="0" applyFont="1" applyBorder="1"/>
    <xf numFmtId="0" fontId="12" fillId="0" borderId="1" xfId="0" applyFont="1" applyBorder="1"/>
    <xf numFmtId="2" fontId="13" fillId="0" borderId="1" xfId="0" applyNumberFormat="1" applyFont="1" applyBorder="1"/>
    <xf numFmtId="0" fontId="12" fillId="0" borderId="0" xfId="0" applyFont="1" applyBorder="1"/>
    <xf numFmtId="0" fontId="13" fillId="0" borderId="1" xfId="0" applyFont="1" applyBorder="1"/>
    <xf numFmtId="0" fontId="14" fillId="0" borderId="1" xfId="0" applyFont="1" applyBorder="1"/>
    <xf numFmtId="2" fontId="14" fillId="0" borderId="1" xfId="0" applyNumberFormat="1" applyFont="1" applyBorder="1"/>
    <xf numFmtId="0" fontId="15" fillId="0" borderId="1" xfId="0" applyFont="1" applyBorder="1"/>
    <xf numFmtId="0" fontId="16" fillId="0" borderId="1" xfId="0" applyFont="1" applyBorder="1"/>
    <xf numFmtId="2" fontId="17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6"/>
  <sheetViews>
    <sheetView tabSelected="1" view="pageLayout" topLeftCell="A7" zoomScaleNormal="100" workbookViewId="0">
      <selection activeCell="C18" sqref="C18"/>
    </sheetView>
  </sheetViews>
  <sheetFormatPr defaultRowHeight="15" x14ac:dyDescent="0.25"/>
  <cols>
    <col min="1" max="1" width="4.42578125" bestFit="1" customWidth="1"/>
    <col min="2" max="2" width="5.5703125" style="7" customWidth="1"/>
    <col min="3" max="3" width="21.5703125" customWidth="1"/>
    <col min="4" max="4" width="8.140625" style="10" customWidth="1"/>
    <col min="5" max="5" width="21.7109375" customWidth="1"/>
    <col min="6" max="6" width="7.42578125" customWidth="1"/>
    <col min="7" max="7" width="26" customWidth="1"/>
    <col min="8" max="8" width="8.28515625" bestFit="1" customWidth="1"/>
    <col min="9" max="9" width="6.42578125" customWidth="1"/>
    <col min="10" max="10" width="4.5703125" bestFit="1" customWidth="1"/>
    <col min="11" max="11" width="8.5703125" style="7" bestFit="1" customWidth="1"/>
    <col min="12" max="12" width="7.42578125" customWidth="1"/>
  </cols>
  <sheetData>
    <row r="1" spans="1:12" ht="36" customHeight="1" x14ac:dyDescent="0.25">
      <c r="A1" s="40" t="s">
        <v>0</v>
      </c>
      <c r="B1" s="41" t="s">
        <v>10</v>
      </c>
      <c r="C1" s="40" t="s">
        <v>1</v>
      </c>
      <c r="D1" s="42" t="s">
        <v>2</v>
      </c>
      <c r="E1" s="40" t="s">
        <v>3</v>
      </c>
      <c r="F1" s="40" t="s">
        <v>0</v>
      </c>
      <c r="G1" s="40" t="s">
        <v>14</v>
      </c>
      <c r="H1" s="40" t="s">
        <v>5</v>
      </c>
      <c r="I1" s="40" t="s">
        <v>6</v>
      </c>
      <c r="J1" s="40" t="s">
        <v>7</v>
      </c>
      <c r="K1" s="41" t="s">
        <v>8</v>
      </c>
      <c r="L1" s="40" t="s">
        <v>9</v>
      </c>
    </row>
    <row r="2" spans="1:12" ht="36" customHeight="1" x14ac:dyDescent="0.25">
      <c r="A2" s="27" t="s">
        <v>19</v>
      </c>
      <c r="B2" s="28">
        <v>10.48</v>
      </c>
      <c r="C2" s="27" t="s">
        <v>20</v>
      </c>
      <c r="D2" s="27" t="s">
        <v>26</v>
      </c>
      <c r="E2" s="27" t="s">
        <v>22</v>
      </c>
      <c r="F2" s="27" t="s">
        <v>27</v>
      </c>
      <c r="G2" s="27" t="s">
        <v>25</v>
      </c>
      <c r="H2" s="27"/>
      <c r="I2" s="3">
        <v>155.5</v>
      </c>
      <c r="J2" s="3">
        <v>66</v>
      </c>
      <c r="K2" s="4">
        <f>+I2/2.3</f>
        <v>67.608695652173921</v>
      </c>
      <c r="L2" s="3"/>
    </row>
    <row r="3" spans="1:12" ht="36" customHeight="1" x14ac:dyDescent="0.25">
      <c r="A3" s="27" t="s">
        <v>17</v>
      </c>
      <c r="B3" s="28">
        <v>10</v>
      </c>
      <c r="C3" s="27" t="s">
        <v>18</v>
      </c>
      <c r="D3" s="27" t="s">
        <v>23</v>
      </c>
      <c r="E3" s="27" t="s">
        <v>21</v>
      </c>
      <c r="F3" s="27" t="s">
        <v>24</v>
      </c>
      <c r="G3" s="27" t="s">
        <v>25</v>
      </c>
      <c r="H3" s="27"/>
      <c r="I3" s="3">
        <v>145.5</v>
      </c>
      <c r="J3" s="3">
        <v>63</v>
      </c>
      <c r="K3" s="4">
        <f>+I3/2.3</f>
        <v>63.260869565217398</v>
      </c>
      <c r="L3" s="3"/>
    </row>
    <row r="4" spans="1:12" ht="33.75" customHeight="1" x14ac:dyDescent="0.25">
      <c r="A4" s="27" t="s">
        <v>33</v>
      </c>
      <c r="B4" s="28">
        <v>10.18</v>
      </c>
      <c r="C4" s="27" t="s">
        <v>34</v>
      </c>
      <c r="D4" s="27" t="s">
        <v>53</v>
      </c>
      <c r="E4" s="27" t="s">
        <v>47</v>
      </c>
      <c r="F4" s="27" t="s">
        <v>53</v>
      </c>
      <c r="G4" s="27" t="s">
        <v>61</v>
      </c>
      <c r="H4" s="27" t="s">
        <v>54</v>
      </c>
      <c r="I4" s="3">
        <v>149</v>
      </c>
      <c r="J4" s="3">
        <v>66</v>
      </c>
      <c r="K4" s="4">
        <f>+I4/2.3</f>
        <v>64.782608695652172</v>
      </c>
      <c r="L4" s="3">
        <v>1</v>
      </c>
    </row>
    <row r="5" spans="1:12" ht="30" customHeight="1" x14ac:dyDescent="0.25">
      <c r="A5" s="27" t="s">
        <v>35</v>
      </c>
      <c r="B5" s="28">
        <v>10.24</v>
      </c>
      <c r="C5" s="27" t="s">
        <v>36</v>
      </c>
      <c r="D5" s="27" t="s">
        <v>53</v>
      </c>
      <c r="E5" s="27" t="s">
        <v>48</v>
      </c>
      <c r="F5" s="27" t="s">
        <v>53</v>
      </c>
      <c r="G5" s="27" t="s">
        <v>61</v>
      </c>
      <c r="H5" s="27" t="s">
        <v>54</v>
      </c>
      <c r="I5" s="3">
        <v>148.5</v>
      </c>
      <c r="J5" s="3">
        <v>64</v>
      </c>
      <c r="K5" s="4">
        <f>+I5/2.3</f>
        <v>64.565217391304358</v>
      </c>
      <c r="L5" s="3">
        <v>2</v>
      </c>
    </row>
    <row r="6" spans="1:12" ht="30" customHeight="1" x14ac:dyDescent="0.25">
      <c r="A6" s="27" t="s">
        <v>31</v>
      </c>
      <c r="B6" s="28">
        <v>11</v>
      </c>
      <c r="C6" s="27" t="s">
        <v>32</v>
      </c>
      <c r="D6" s="27" t="s">
        <v>53</v>
      </c>
      <c r="E6" s="27" t="s">
        <v>46</v>
      </c>
      <c r="F6" s="27" t="s">
        <v>53</v>
      </c>
      <c r="G6" s="27" t="s">
        <v>61</v>
      </c>
      <c r="H6" s="27" t="s">
        <v>54</v>
      </c>
      <c r="I6" s="3">
        <v>141</v>
      </c>
      <c r="J6" s="3">
        <v>63</v>
      </c>
      <c r="K6" s="4">
        <f>+I6/2.3</f>
        <v>61.304347826086961</v>
      </c>
      <c r="L6" s="2">
        <v>3</v>
      </c>
    </row>
    <row r="7" spans="1:12" ht="30" customHeight="1" x14ac:dyDescent="0.25">
      <c r="A7" s="27" t="s">
        <v>29</v>
      </c>
      <c r="B7" s="28">
        <v>10.42</v>
      </c>
      <c r="C7" s="27" t="s">
        <v>30</v>
      </c>
      <c r="D7" s="27" t="s">
        <v>53</v>
      </c>
      <c r="E7" s="27" t="s">
        <v>45</v>
      </c>
      <c r="F7" s="27" t="s">
        <v>53</v>
      </c>
      <c r="G7" s="27" t="s">
        <v>61</v>
      </c>
      <c r="H7" s="27" t="s">
        <v>54</v>
      </c>
      <c r="I7" s="3">
        <v>140.5</v>
      </c>
      <c r="J7" s="3">
        <v>63</v>
      </c>
      <c r="K7" s="4">
        <f>+I7/2.3</f>
        <v>61.086956521739133</v>
      </c>
      <c r="L7" s="3">
        <v>4</v>
      </c>
    </row>
    <row r="8" spans="1:12" ht="30" customHeight="1" x14ac:dyDescent="0.25">
      <c r="A8" s="27" t="s">
        <v>43</v>
      </c>
      <c r="B8" s="28">
        <v>10.54</v>
      </c>
      <c r="C8" s="27" t="s">
        <v>44</v>
      </c>
      <c r="D8" s="27" t="s">
        <v>59</v>
      </c>
      <c r="E8" s="27" t="s">
        <v>52</v>
      </c>
      <c r="F8" s="27" t="s">
        <v>60</v>
      </c>
      <c r="G8" s="27" t="s">
        <v>61</v>
      </c>
      <c r="H8" s="27" t="s">
        <v>55</v>
      </c>
      <c r="I8" s="3">
        <v>167</v>
      </c>
      <c r="J8" s="3">
        <v>72</v>
      </c>
      <c r="K8" s="4">
        <f>+I8/2.3</f>
        <v>72.608695652173921</v>
      </c>
      <c r="L8" s="3">
        <v>1</v>
      </c>
    </row>
    <row r="9" spans="1:12" ht="30" customHeight="1" x14ac:dyDescent="0.25">
      <c r="A9" s="27" t="s">
        <v>37</v>
      </c>
      <c r="B9" s="28">
        <v>10.06</v>
      </c>
      <c r="C9" s="27" t="s">
        <v>38</v>
      </c>
      <c r="D9" s="27" t="s">
        <v>53</v>
      </c>
      <c r="E9" s="27" t="s">
        <v>49</v>
      </c>
      <c r="F9" s="27" t="s">
        <v>53</v>
      </c>
      <c r="G9" s="27" t="s">
        <v>61</v>
      </c>
      <c r="H9" s="27" t="s">
        <v>55</v>
      </c>
      <c r="I9" s="3">
        <v>163.5</v>
      </c>
      <c r="J9" s="3">
        <v>70</v>
      </c>
      <c r="K9" s="4">
        <f>+I9/2.3</f>
        <v>71.08695652173914</v>
      </c>
      <c r="L9" s="3">
        <v>2</v>
      </c>
    </row>
    <row r="10" spans="1:12" ht="30" customHeight="1" x14ac:dyDescent="0.25">
      <c r="A10" s="27" t="s">
        <v>41</v>
      </c>
      <c r="B10" s="28">
        <v>10.119999999999999</v>
      </c>
      <c r="C10" s="27" t="s">
        <v>42</v>
      </c>
      <c r="D10" s="27" t="s">
        <v>57</v>
      </c>
      <c r="E10" s="27" t="s">
        <v>51</v>
      </c>
      <c r="F10" s="27" t="s">
        <v>58</v>
      </c>
      <c r="G10" s="27" t="s">
        <v>61</v>
      </c>
      <c r="H10" s="27" t="s">
        <v>55</v>
      </c>
      <c r="I10" s="3">
        <v>152.5</v>
      </c>
      <c r="J10" s="3">
        <v>67</v>
      </c>
      <c r="K10" s="4">
        <f>+I10/2.3</f>
        <v>66.304347826086968</v>
      </c>
      <c r="L10" s="3">
        <v>3</v>
      </c>
    </row>
    <row r="11" spans="1:12" ht="30" customHeight="1" x14ac:dyDescent="0.25">
      <c r="A11" s="27" t="s">
        <v>39</v>
      </c>
      <c r="B11" s="28">
        <v>10.36</v>
      </c>
      <c r="C11" s="27" t="s">
        <v>40</v>
      </c>
      <c r="D11" s="27" t="s">
        <v>56</v>
      </c>
      <c r="E11" s="27" t="s">
        <v>50</v>
      </c>
      <c r="F11" s="27" t="s">
        <v>53</v>
      </c>
      <c r="G11" s="27" t="s">
        <v>61</v>
      </c>
      <c r="H11" s="27" t="s">
        <v>55</v>
      </c>
      <c r="I11" s="3">
        <v>148</v>
      </c>
      <c r="J11" s="3">
        <v>64</v>
      </c>
      <c r="K11" s="4">
        <f>+I11/2.3</f>
        <v>64.34782608695653</v>
      </c>
      <c r="L11" s="3">
        <v>4</v>
      </c>
    </row>
    <row r="12" spans="1:12" ht="15.75" x14ac:dyDescent="0.25">
      <c r="A12" s="1"/>
      <c r="B12" s="6"/>
      <c r="C12" s="1"/>
      <c r="D12" s="9"/>
      <c r="E12" s="1"/>
      <c r="F12" s="1"/>
      <c r="G12" s="1"/>
      <c r="H12" s="1"/>
      <c r="I12" s="1"/>
      <c r="J12" s="1"/>
      <c r="K12" s="6"/>
      <c r="L12" s="1"/>
    </row>
    <row r="13" spans="1:12" ht="15.75" x14ac:dyDescent="0.25">
      <c r="A13" s="1"/>
      <c r="B13" s="6"/>
      <c r="C13" s="1"/>
      <c r="D13" s="9"/>
      <c r="E13" s="1"/>
      <c r="F13" s="1"/>
      <c r="G13" s="1"/>
      <c r="H13" s="1"/>
      <c r="I13" s="1"/>
      <c r="J13" s="1"/>
      <c r="K13" s="6"/>
      <c r="L13" s="1"/>
    </row>
    <row r="14" spans="1:12" ht="15.75" x14ac:dyDescent="0.25">
      <c r="A14" s="1"/>
      <c r="B14" s="6"/>
      <c r="C14" s="1"/>
      <c r="D14" s="9"/>
      <c r="E14" s="1"/>
      <c r="F14" s="1"/>
      <c r="G14" s="1"/>
      <c r="H14" s="1"/>
      <c r="I14" s="1"/>
      <c r="J14" s="1"/>
      <c r="K14" s="6"/>
      <c r="L14" s="1"/>
    </row>
    <row r="15" spans="1:12" ht="15.75" x14ac:dyDescent="0.25">
      <c r="A15" s="1"/>
      <c r="B15" s="6"/>
      <c r="C15" s="1"/>
      <c r="D15" s="9"/>
      <c r="E15" s="1"/>
      <c r="F15" s="1"/>
      <c r="G15" s="1"/>
      <c r="H15" s="1"/>
      <c r="I15" s="1"/>
      <c r="J15" s="1"/>
      <c r="K15" s="6"/>
      <c r="L15" s="1"/>
    </row>
    <row r="16" spans="1:12" ht="15.75" x14ac:dyDescent="0.25">
      <c r="A16" s="1"/>
      <c r="B16" s="6"/>
      <c r="C16" s="1"/>
      <c r="D16" s="9"/>
      <c r="E16" s="1"/>
      <c r="F16" s="1"/>
      <c r="G16" s="1"/>
      <c r="H16" s="1"/>
      <c r="I16" s="1"/>
      <c r="J16" s="1"/>
      <c r="K16" s="6"/>
      <c r="L16" s="1"/>
    </row>
    <row r="17" spans="1:12" ht="15.75" x14ac:dyDescent="0.25">
      <c r="A17" s="1"/>
      <c r="B17" s="6"/>
      <c r="C17" s="1"/>
      <c r="D17" s="9"/>
      <c r="E17" s="1"/>
      <c r="F17" s="1"/>
      <c r="G17" s="1"/>
      <c r="H17" s="1"/>
      <c r="I17" s="1"/>
      <c r="J17" s="1"/>
      <c r="K17" s="6"/>
      <c r="L17" s="1"/>
    </row>
    <row r="18" spans="1:12" ht="15.75" x14ac:dyDescent="0.25">
      <c r="A18" s="1"/>
      <c r="B18" s="6"/>
      <c r="C18" s="1"/>
      <c r="D18" s="9"/>
      <c r="E18" s="1"/>
      <c r="F18" s="1"/>
      <c r="G18" s="1"/>
      <c r="H18" s="1"/>
      <c r="I18" s="1"/>
      <c r="J18" s="1"/>
      <c r="K18" s="6"/>
      <c r="L18" s="1"/>
    </row>
    <row r="19" spans="1:12" ht="15.75" x14ac:dyDescent="0.25">
      <c r="A19" s="1"/>
      <c r="B19" s="6"/>
      <c r="C19" s="1"/>
      <c r="D19" s="9"/>
      <c r="E19" s="1"/>
      <c r="F19" s="1"/>
      <c r="G19" s="1"/>
      <c r="H19" s="1"/>
      <c r="I19" s="1"/>
      <c r="J19" s="1"/>
      <c r="K19" s="6"/>
      <c r="L19" s="1"/>
    </row>
    <row r="20" spans="1:12" ht="15.75" x14ac:dyDescent="0.25">
      <c r="A20" s="1"/>
      <c r="B20" s="6"/>
      <c r="C20" s="1"/>
      <c r="D20" s="9"/>
      <c r="E20" s="1"/>
      <c r="F20" s="1"/>
      <c r="G20" s="1"/>
      <c r="H20" s="1"/>
      <c r="I20" s="1"/>
      <c r="J20" s="1"/>
      <c r="K20" s="6"/>
      <c r="L20" s="1"/>
    </row>
    <row r="21" spans="1:12" ht="15.75" x14ac:dyDescent="0.25">
      <c r="A21" s="1"/>
      <c r="B21" s="6"/>
      <c r="C21" s="1"/>
      <c r="D21" s="9"/>
      <c r="E21" s="1"/>
      <c r="F21" s="1"/>
      <c r="G21" s="1"/>
      <c r="H21" s="1"/>
      <c r="I21" s="1"/>
      <c r="J21" s="1"/>
      <c r="K21" s="6"/>
      <c r="L21" s="1"/>
    </row>
    <row r="22" spans="1:12" ht="15.75" x14ac:dyDescent="0.25">
      <c r="A22" s="1"/>
      <c r="B22" s="6"/>
      <c r="C22" s="1"/>
      <c r="D22" s="9"/>
      <c r="E22" s="1"/>
      <c r="F22" s="1"/>
      <c r="G22" s="1"/>
      <c r="H22" s="1"/>
      <c r="I22" s="1"/>
      <c r="J22" s="1"/>
      <c r="K22" s="6"/>
      <c r="L22" s="1"/>
    </row>
    <row r="23" spans="1:12" ht="15.75" x14ac:dyDescent="0.25">
      <c r="A23" s="1"/>
      <c r="B23" s="6"/>
      <c r="C23" s="1"/>
      <c r="D23" s="9"/>
      <c r="E23" s="1"/>
      <c r="F23" s="1"/>
      <c r="G23" s="1"/>
      <c r="H23" s="1"/>
      <c r="I23" s="1"/>
      <c r="J23" s="1"/>
      <c r="K23" s="6"/>
      <c r="L23" s="1"/>
    </row>
    <row r="24" spans="1:12" ht="15.75" x14ac:dyDescent="0.25">
      <c r="A24" s="1"/>
      <c r="B24" s="6"/>
      <c r="C24" s="1"/>
      <c r="D24" s="9"/>
      <c r="E24" s="1"/>
      <c r="F24" s="1"/>
      <c r="G24" s="1"/>
      <c r="H24" s="1"/>
      <c r="I24" s="1"/>
      <c r="J24" s="1"/>
      <c r="K24" s="6"/>
      <c r="L24" s="1"/>
    </row>
    <row r="25" spans="1:12" ht="15.75" x14ac:dyDescent="0.25">
      <c r="A25" s="1"/>
      <c r="B25" s="6"/>
      <c r="C25" s="1"/>
      <c r="D25" s="9"/>
      <c r="E25" s="1"/>
      <c r="F25" s="1"/>
      <c r="G25" s="1"/>
      <c r="H25" s="1"/>
      <c r="I25" s="1"/>
      <c r="J25" s="1"/>
      <c r="K25" s="6"/>
      <c r="L25" s="1"/>
    </row>
    <row r="26" spans="1:12" ht="15.75" x14ac:dyDescent="0.25">
      <c r="A26" s="1"/>
      <c r="B26" s="6"/>
      <c r="C26" s="1"/>
      <c r="D26" s="9"/>
      <c r="E26" s="1"/>
      <c r="F26" s="1"/>
      <c r="G26" s="1"/>
      <c r="H26" s="1"/>
      <c r="I26" s="1"/>
      <c r="J26" s="1"/>
      <c r="K26" s="6"/>
      <c r="L26" s="1"/>
    </row>
    <row r="27" spans="1:12" ht="15.75" x14ac:dyDescent="0.25">
      <c r="A27" s="1"/>
      <c r="B27" s="6"/>
      <c r="C27" s="1"/>
      <c r="D27" s="9"/>
      <c r="E27" s="1"/>
      <c r="F27" s="1"/>
      <c r="G27" s="1"/>
      <c r="H27" s="1"/>
      <c r="I27" s="1"/>
      <c r="J27" s="1"/>
      <c r="K27" s="6"/>
      <c r="L27" s="1"/>
    </row>
    <row r="28" spans="1:12" ht="15.75" x14ac:dyDescent="0.25">
      <c r="A28" s="1"/>
      <c r="B28" s="6"/>
      <c r="C28" s="1"/>
      <c r="D28" s="9"/>
      <c r="E28" s="1"/>
      <c r="F28" s="1"/>
      <c r="G28" s="1"/>
      <c r="H28" s="1"/>
      <c r="I28" s="1"/>
      <c r="J28" s="1"/>
      <c r="K28" s="6"/>
      <c r="L28" s="1"/>
    </row>
    <row r="29" spans="1:12" ht="15.75" x14ac:dyDescent="0.25">
      <c r="A29" s="1"/>
      <c r="B29" s="6"/>
      <c r="C29" s="1"/>
      <c r="D29" s="9"/>
      <c r="E29" s="1"/>
      <c r="F29" s="1"/>
      <c r="G29" s="1"/>
      <c r="H29" s="1"/>
      <c r="I29" s="1"/>
      <c r="J29" s="1"/>
      <c r="K29" s="6"/>
      <c r="L29" s="1"/>
    </row>
    <row r="30" spans="1:12" ht="15.75" x14ac:dyDescent="0.25">
      <c r="A30" s="1"/>
      <c r="B30" s="6"/>
      <c r="C30" s="1"/>
      <c r="D30" s="9"/>
      <c r="E30" s="1"/>
      <c r="F30" s="1"/>
      <c r="G30" s="1"/>
      <c r="H30" s="1"/>
      <c r="I30" s="1"/>
      <c r="J30" s="1"/>
      <c r="K30" s="6"/>
      <c r="L30" s="1"/>
    </row>
    <row r="31" spans="1:12" ht="15.75" x14ac:dyDescent="0.25">
      <c r="A31" s="1"/>
      <c r="B31" s="6"/>
      <c r="C31" s="1"/>
      <c r="D31" s="9"/>
      <c r="E31" s="1"/>
      <c r="F31" s="1"/>
      <c r="G31" s="1"/>
      <c r="H31" s="1"/>
      <c r="I31" s="1"/>
      <c r="J31" s="1"/>
      <c r="K31" s="6"/>
      <c r="L31" s="1"/>
    </row>
    <row r="32" spans="1:12" ht="15.75" x14ac:dyDescent="0.25">
      <c r="A32" s="1"/>
      <c r="B32" s="6"/>
      <c r="C32" s="1"/>
      <c r="D32" s="9"/>
      <c r="E32" s="1"/>
      <c r="F32" s="1"/>
      <c r="G32" s="1"/>
      <c r="H32" s="1"/>
      <c r="I32" s="1"/>
      <c r="J32" s="1"/>
      <c r="K32" s="6"/>
      <c r="L32" s="1"/>
    </row>
    <row r="33" spans="1:12" ht="15.75" x14ac:dyDescent="0.25">
      <c r="A33" s="1"/>
      <c r="B33" s="6"/>
      <c r="C33" s="1"/>
      <c r="D33" s="9"/>
      <c r="E33" s="1"/>
      <c r="F33" s="1"/>
      <c r="G33" s="1"/>
      <c r="H33" s="1"/>
      <c r="I33" s="1"/>
      <c r="J33" s="1"/>
      <c r="K33" s="6"/>
      <c r="L33" s="1"/>
    </row>
    <row r="34" spans="1:12" ht="15.75" x14ac:dyDescent="0.25">
      <c r="A34" s="1"/>
      <c r="B34" s="6"/>
      <c r="C34" s="1"/>
      <c r="D34" s="9"/>
      <c r="E34" s="1"/>
      <c r="F34" s="1"/>
      <c r="G34" s="1"/>
      <c r="H34" s="1"/>
      <c r="I34" s="1"/>
      <c r="J34" s="1"/>
      <c r="K34" s="6"/>
      <c r="L34" s="1"/>
    </row>
    <row r="35" spans="1:12" ht="15.75" x14ac:dyDescent="0.25">
      <c r="A35" s="1"/>
      <c r="B35" s="6"/>
      <c r="C35" s="1"/>
      <c r="D35" s="9"/>
      <c r="E35" s="1"/>
      <c r="F35" s="1"/>
      <c r="G35" s="1"/>
      <c r="H35" s="1"/>
      <c r="I35" s="1"/>
      <c r="J35" s="1"/>
      <c r="K35" s="6"/>
      <c r="L35" s="1"/>
    </row>
    <row r="36" spans="1:12" ht="15.75" x14ac:dyDescent="0.25">
      <c r="A36" s="1"/>
      <c r="B36" s="6"/>
      <c r="C36" s="1"/>
      <c r="D36" s="9"/>
      <c r="E36" s="1"/>
      <c r="F36" s="1"/>
      <c r="G36" s="1"/>
      <c r="H36" s="1"/>
      <c r="I36" s="1"/>
      <c r="J36" s="1"/>
      <c r="K36" s="6"/>
      <c r="L36" s="1"/>
    </row>
    <row r="37" spans="1:12" ht="15.75" x14ac:dyDescent="0.25">
      <c r="A37" s="1"/>
      <c r="B37" s="6"/>
      <c r="C37" s="1"/>
      <c r="D37" s="9"/>
      <c r="E37" s="1"/>
      <c r="F37" s="1"/>
      <c r="G37" s="1"/>
      <c r="H37" s="1"/>
      <c r="I37" s="1"/>
      <c r="J37" s="1"/>
      <c r="K37" s="6"/>
      <c r="L37" s="1"/>
    </row>
    <row r="38" spans="1:12" ht="15.75" x14ac:dyDescent="0.25">
      <c r="A38" s="1"/>
      <c r="B38" s="6"/>
      <c r="C38" s="1"/>
      <c r="D38" s="9"/>
      <c r="E38" s="1"/>
      <c r="F38" s="1"/>
      <c r="G38" s="1"/>
      <c r="H38" s="1"/>
      <c r="I38" s="1"/>
      <c r="J38" s="1"/>
      <c r="K38" s="6"/>
      <c r="L38" s="1"/>
    </row>
    <row r="39" spans="1:12" ht="15.75" x14ac:dyDescent="0.25">
      <c r="A39" s="1"/>
      <c r="B39" s="6"/>
      <c r="C39" s="1"/>
      <c r="D39" s="9"/>
      <c r="E39" s="1"/>
      <c r="F39" s="1"/>
      <c r="G39" s="1"/>
      <c r="H39" s="1"/>
      <c r="I39" s="1"/>
      <c r="J39" s="1"/>
      <c r="K39" s="6"/>
      <c r="L39" s="1"/>
    </row>
    <row r="40" spans="1:12" ht="15.75" x14ac:dyDescent="0.25">
      <c r="A40" s="1"/>
      <c r="B40" s="6"/>
      <c r="C40" s="1"/>
      <c r="D40" s="9"/>
      <c r="E40" s="1"/>
      <c r="F40" s="1"/>
      <c r="G40" s="1"/>
      <c r="H40" s="1"/>
      <c r="I40" s="1"/>
      <c r="J40" s="1"/>
      <c r="K40" s="6"/>
      <c r="L40" s="1"/>
    </row>
    <row r="41" spans="1:12" ht="15.75" x14ac:dyDescent="0.25">
      <c r="A41" s="1"/>
      <c r="B41" s="6"/>
      <c r="C41" s="1"/>
      <c r="D41" s="9"/>
      <c r="E41" s="1"/>
      <c r="F41" s="1"/>
      <c r="G41" s="1"/>
      <c r="H41" s="1"/>
      <c r="I41" s="1"/>
      <c r="J41" s="1"/>
      <c r="K41" s="6"/>
      <c r="L41" s="1"/>
    </row>
    <row r="42" spans="1:12" ht="15.75" x14ac:dyDescent="0.25">
      <c r="A42" s="1"/>
      <c r="B42" s="6"/>
      <c r="C42" s="1"/>
      <c r="D42" s="9"/>
      <c r="E42" s="1"/>
      <c r="F42" s="1"/>
      <c r="G42" s="1"/>
      <c r="H42" s="1"/>
      <c r="I42" s="1"/>
      <c r="J42" s="1"/>
      <c r="K42" s="6"/>
      <c r="L42" s="1"/>
    </row>
    <row r="43" spans="1:12" ht="15.75" x14ac:dyDescent="0.25">
      <c r="A43" s="1"/>
      <c r="B43" s="6"/>
      <c r="C43" s="1"/>
      <c r="D43" s="9"/>
      <c r="E43" s="1"/>
      <c r="F43" s="1"/>
      <c r="G43" s="1"/>
      <c r="H43" s="1"/>
      <c r="I43" s="1"/>
      <c r="J43" s="1"/>
      <c r="K43" s="6"/>
      <c r="L43" s="1"/>
    </row>
    <row r="44" spans="1:12" ht="15.75" x14ac:dyDescent="0.25">
      <c r="A44" s="1"/>
      <c r="B44" s="6"/>
      <c r="C44" s="1"/>
      <c r="D44" s="9"/>
      <c r="E44" s="1"/>
      <c r="F44" s="1"/>
      <c r="G44" s="1"/>
      <c r="H44" s="1"/>
      <c r="I44" s="1"/>
      <c r="J44" s="1"/>
      <c r="K44" s="6"/>
      <c r="L44" s="1"/>
    </row>
    <row r="45" spans="1:12" ht="15.75" x14ac:dyDescent="0.25">
      <c r="A45" s="1"/>
      <c r="B45" s="6"/>
      <c r="C45" s="1"/>
      <c r="D45" s="9"/>
      <c r="E45" s="1"/>
      <c r="F45" s="1"/>
      <c r="G45" s="1"/>
      <c r="H45" s="1"/>
      <c r="I45" s="1"/>
      <c r="J45" s="1"/>
      <c r="K45" s="6"/>
      <c r="L45" s="1"/>
    </row>
    <row r="46" spans="1:12" ht="15.75" x14ac:dyDescent="0.25">
      <c r="A46" s="1"/>
      <c r="B46" s="6"/>
      <c r="C46" s="1"/>
      <c r="D46" s="9"/>
      <c r="E46" s="1"/>
      <c r="F46" s="1"/>
      <c r="G46" s="1"/>
      <c r="H46" s="1"/>
      <c r="I46" s="1"/>
      <c r="J46" s="1"/>
      <c r="K46" s="6"/>
      <c r="L46" s="1"/>
    </row>
  </sheetData>
  <sortState xmlns:xlrd2="http://schemas.microsoft.com/office/spreadsheetml/2017/richdata2" ref="A2:L11">
    <sortCondition ref="G2:G11"/>
    <sortCondition ref="H2:H11"/>
    <sortCondition descending="1" ref="I2:I11"/>
    <sortCondition descending="1" ref="J2:J11"/>
  </sortState>
  <pageMargins left="0.7" right="0.7" top="0.75" bottom="0.75" header="0.3" footer="0.3"/>
  <pageSetup paperSize="9" orientation="landscape" horizontalDpi="360" verticalDpi="360" r:id="rId1"/>
  <headerFooter>
    <oddHeader>&amp;L&amp;"-,Bold"Classes 1, 2, 2a&amp;"-,Regular"
ARENA ONE&amp;C&amp;"-,Bold"&amp;12Intro C (Incl TQ)&amp;R&amp;"-,Bold"&amp;12Judge : Penny Judd</oddHeader>
    <oddFooter>&amp;CSilver Leys Equestrian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I39"/>
  <sheetViews>
    <sheetView view="pageLayout" zoomScaleNormal="100" workbookViewId="0">
      <selection activeCell="C5" sqref="C5"/>
    </sheetView>
  </sheetViews>
  <sheetFormatPr defaultRowHeight="15" x14ac:dyDescent="0.25"/>
  <cols>
    <col min="1" max="1" width="6.42578125" customWidth="1"/>
    <col min="2" max="2" width="6.140625" style="7" bestFit="1" customWidth="1"/>
    <col min="3" max="3" width="26.85546875" customWidth="1"/>
    <col min="4" max="4" width="27.28515625" customWidth="1"/>
    <col min="5" max="5" width="26" bestFit="1" customWidth="1"/>
    <col min="6" max="6" width="7.5703125" customWidth="1"/>
    <col min="8" max="8" width="9.140625" style="7"/>
  </cols>
  <sheetData>
    <row r="1" spans="1:9" ht="36" customHeight="1" x14ac:dyDescent="0.25">
      <c r="A1" s="40" t="s">
        <v>0</v>
      </c>
      <c r="B1" s="40" t="s">
        <v>10</v>
      </c>
      <c r="C1" s="40" t="s">
        <v>1</v>
      </c>
      <c r="D1" s="40" t="s">
        <v>3</v>
      </c>
      <c r="E1" s="40" t="s">
        <v>5</v>
      </c>
      <c r="F1" s="40" t="s">
        <v>6</v>
      </c>
      <c r="G1" s="40" t="s">
        <v>7</v>
      </c>
      <c r="H1" s="40" t="s">
        <v>8</v>
      </c>
      <c r="I1" s="40" t="s">
        <v>9</v>
      </c>
    </row>
    <row r="2" spans="1:9" ht="33" customHeight="1" x14ac:dyDescent="0.25">
      <c r="A2" s="27" t="s">
        <v>201</v>
      </c>
      <c r="B2" s="28">
        <v>16.28</v>
      </c>
      <c r="C2" s="27" t="s">
        <v>202</v>
      </c>
      <c r="D2" s="27" t="s">
        <v>203</v>
      </c>
      <c r="E2" s="27" t="s">
        <v>204</v>
      </c>
      <c r="F2" s="27">
        <v>149</v>
      </c>
      <c r="G2" s="27">
        <v>48</v>
      </c>
      <c r="H2" s="5">
        <f>+F2/2.2</f>
        <v>67.72727272727272</v>
      </c>
      <c r="I2" s="3">
        <v>1</v>
      </c>
    </row>
    <row r="3" spans="1:9" ht="15.75" x14ac:dyDescent="0.25">
      <c r="A3" s="1"/>
      <c r="B3" s="6"/>
      <c r="C3" s="1"/>
      <c r="D3" s="1"/>
      <c r="E3" s="1"/>
      <c r="F3" s="1"/>
      <c r="G3" s="1"/>
      <c r="H3" s="6"/>
      <c r="I3" s="1"/>
    </row>
    <row r="4" spans="1:9" ht="15.75" x14ac:dyDescent="0.25">
      <c r="A4" s="1"/>
      <c r="B4" s="6"/>
      <c r="C4" s="1"/>
      <c r="D4" s="1"/>
      <c r="E4" s="1"/>
      <c r="F4" s="1"/>
      <c r="G4" s="1"/>
      <c r="H4" s="6"/>
      <c r="I4" s="1"/>
    </row>
    <row r="5" spans="1:9" ht="15.75" x14ac:dyDescent="0.25">
      <c r="A5" s="1"/>
      <c r="B5" s="6"/>
      <c r="C5" s="1"/>
      <c r="D5" s="1"/>
      <c r="E5" s="1"/>
      <c r="F5" s="1"/>
      <c r="G5" s="1"/>
      <c r="H5" s="6"/>
      <c r="I5" s="1"/>
    </row>
    <row r="6" spans="1:9" ht="15.75" x14ac:dyDescent="0.25">
      <c r="A6" s="1"/>
      <c r="B6" s="6"/>
      <c r="C6" s="1"/>
      <c r="D6" s="1"/>
      <c r="E6" s="1"/>
      <c r="F6" s="1"/>
      <c r="G6" s="1"/>
      <c r="H6" s="6"/>
      <c r="I6" s="1"/>
    </row>
    <row r="7" spans="1:9" ht="15.75" x14ac:dyDescent="0.25">
      <c r="A7" s="1"/>
      <c r="B7" s="6"/>
      <c r="C7" s="1"/>
      <c r="D7" s="1"/>
      <c r="E7" s="1"/>
      <c r="F7" s="1"/>
      <c r="G7" s="1"/>
      <c r="H7" s="6"/>
      <c r="I7" s="1"/>
    </row>
    <row r="8" spans="1:9" ht="15.75" x14ac:dyDescent="0.25">
      <c r="A8" s="1"/>
      <c r="B8" s="6"/>
      <c r="C8" s="1"/>
      <c r="D8" s="1"/>
      <c r="E8" s="1"/>
      <c r="F8" s="1"/>
      <c r="G8" s="1"/>
      <c r="H8" s="6"/>
      <c r="I8" s="1"/>
    </row>
    <row r="9" spans="1:9" ht="15.75" x14ac:dyDescent="0.25">
      <c r="A9" s="1"/>
      <c r="B9" s="6"/>
      <c r="C9" s="1"/>
      <c r="D9" s="1"/>
      <c r="E9" s="1"/>
      <c r="F9" s="1"/>
      <c r="G9" s="1"/>
      <c r="H9" s="6"/>
      <c r="I9" s="1"/>
    </row>
    <row r="10" spans="1:9" ht="15.75" x14ac:dyDescent="0.25">
      <c r="A10" s="1"/>
      <c r="B10" s="6"/>
      <c r="C10" s="1"/>
      <c r="D10" s="1"/>
      <c r="E10" s="1"/>
      <c r="F10" s="1"/>
      <c r="G10" s="1"/>
      <c r="H10" s="6"/>
      <c r="I10" s="1"/>
    </row>
    <row r="11" spans="1:9" ht="15.75" x14ac:dyDescent="0.25">
      <c r="A11" s="1"/>
      <c r="B11" s="6"/>
      <c r="C11" s="1"/>
      <c r="D11" s="1"/>
      <c r="E11" s="1"/>
      <c r="F11" s="1"/>
      <c r="G11" s="1"/>
      <c r="H11" s="6"/>
      <c r="I11" s="1"/>
    </row>
    <row r="12" spans="1:9" ht="15.75" x14ac:dyDescent="0.25">
      <c r="A12" s="1"/>
      <c r="B12" s="6"/>
      <c r="C12" s="1"/>
      <c r="D12" s="1"/>
      <c r="E12" s="1"/>
      <c r="F12" s="1"/>
      <c r="G12" s="1"/>
      <c r="H12" s="6"/>
      <c r="I12" s="1"/>
    </row>
    <row r="13" spans="1:9" ht="15.75" x14ac:dyDescent="0.25">
      <c r="A13" s="1"/>
      <c r="B13" s="6"/>
      <c r="C13" s="1"/>
      <c r="D13" s="1"/>
      <c r="E13" s="1"/>
      <c r="F13" s="1"/>
      <c r="G13" s="1"/>
      <c r="H13" s="6"/>
      <c r="I13" s="1"/>
    </row>
    <row r="14" spans="1:9" ht="15.75" x14ac:dyDescent="0.25">
      <c r="A14" s="1"/>
      <c r="B14" s="6"/>
      <c r="C14" s="1"/>
      <c r="D14" s="1"/>
      <c r="E14" s="1"/>
      <c r="F14" s="1"/>
      <c r="G14" s="1"/>
      <c r="H14" s="6"/>
      <c r="I14" s="1"/>
    </row>
    <row r="15" spans="1:9" ht="15.75" x14ac:dyDescent="0.25">
      <c r="A15" s="1"/>
      <c r="B15" s="6"/>
      <c r="C15" s="1"/>
      <c r="D15" s="1"/>
      <c r="E15" s="1"/>
      <c r="F15" s="1"/>
      <c r="G15" s="1"/>
      <c r="H15" s="6"/>
      <c r="I15" s="1"/>
    </row>
    <row r="16" spans="1:9" ht="15.75" x14ac:dyDescent="0.25">
      <c r="A16" s="1"/>
      <c r="B16" s="6"/>
      <c r="C16" s="1"/>
      <c r="D16" s="1"/>
      <c r="E16" s="1"/>
      <c r="F16" s="1"/>
      <c r="G16" s="1"/>
      <c r="H16" s="6"/>
      <c r="I16" s="1"/>
    </row>
    <row r="17" spans="1:9" ht="15.75" x14ac:dyDescent="0.25">
      <c r="A17" s="1"/>
      <c r="B17" s="6"/>
      <c r="C17" s="1"/>
      <c r="D17" s="1"/>
      <c r="E17" s="1"/>
      <c r="F17" s="1"/>
      <c r="G17" s="1"/>
      <c r="H17" s="6"/>
      <c r="I17" s="1"/>
    </row>
    <row r="18" spans="1:9" ht="15.75" x14ac:dyDescent="0.25">
      <c r="A18" s="1"/>
      <c r="B18" s="6"/>
      <c r="C18" s="1"/>
      <c r="D18" s="1"/>
      <c r="E18" s="1"/>
      <c r="F18" s="1"/>
      <c r="G18" s="1"/>
      <c r="H18" s="6"/>
      <c r="I18" s="1"/>
    </row>
    <row r="19" spans="1:9" ht="15.75" x14ac:dyDescent="0.25">
      <c r="A19" s="1"/>
      <c r="B19" s="6"/>
      <c r="C19" s="1"/>
      <c r="D19" s="1"/>
      <c r="E19" s="1"/>
      <c r="F19" s="1"/>
      <c r="G19" s="1"/>
      <c r="H19" s="6"/>
      <c r="I19" s="1"/>
    </row>
    <row r="20" spans="1:9" ht="15.75" x14ac:dyDescent="0.25">
      <c r="A20" s="1"/>
      <c r="B20" s="6"/>
      <c r="C20" s="1"/>
      <c r="D20" s="1"/>
      <c r="E20" s="1"/>
      <c r="F20" s="1"/>
      <c r="G20" s="1"/>
      <c r="H20" s="6"/>
      <c r="I20" s="1"/>
    </row>
    <row r="21" spans="1:9" ht="15.75" x14ac:dyDescent="0.25">
      <c r="A21" s="1"/>
      <c r="B21" s="6"/>
      <c r="C21" s="1"/>
      <c r="D21" s="1"/>
      <c r="E21" s="1"/>
      <c r="F21" s="1"/>
      <c r="G21" s="1"/>
      <c r="H21" s="6"/>
      <c r="I21" s="1"/>
    </row>
    <row r="22" spans="1:9" ht="15.75" x14ac:dyDescent="0.25">
      <c r="A22" s="1"/>
      <c r="B22" s="6"/>
      <c r="C22" s="1"/>
      <c r="D22" s="1"/>
      <c r="E22" s="1"/>
      <c r="F22" s="1"/>
      <c r="G22" s="1"/>
      <c r="H22" s="6"/>
      <c r="I22" s="1"/>
    </row>
    <row r="23" spans="1:9" ht="15.75" x14ac:dyDescent="0.25">
      <c r="A23" s="1"/>
      <c r="B23" s="6"/>
      <c r="C23" s="1"/>
      <c r="D23" s="1"/>
      <c r="E23" s="1"/>
      <c r="F23" s="1"/>
      <c r="G23" s="1"/>
      <c r="H23" s="6"/>
      <c r="I23" s="1"/>
    </row>
    <row r="24" spans="1:9" ht="15.75" x14ac:dyDescent="0.25">
      <c r="A24" s="1"/>
      <c r="B24" s="6"/>
      <c r="C24" s="1"/>
      <c r="D24" s="1"/>
      <c r="E24" s="1"/>
      <c r="F24" s="1"/>
      <c r="G24" s="1"/>
      <c r="H24" s="6"/>
      <c r="I24" s="1"/>
    </row>
    <row r="25" spans="1:9" ht="15.75" x14ac:dyDescent="0.25">
      <c r="A25" s="1"/>
      <c r="B25" s="6"/>
      <c r="C25" s="1"/>
      <c r="D25" s="1"/>
      <c r="E25" s="1"/>
      <c r="F25" s="1"/>
      <c r="G25" s="1"/>
      <c r="H25" s="6"/>
      <c r="I25" s="1"/>
    </row>
    <row r="26" spans="1:9" ht="15.75" x14ac:dyDescent="0.25">
      <c r="A26" s="1"/>
      <c r="B26" s="6"/>
      <c r="C26" s="1"/>
      <c r="D26" s="1"/>
      <c r="E26" s="1"/>
      <c r="F26" s="1"/>
      <c r="G26" s="1"/>
      <c r="H26" s="6"/>
      <c r="I26" s="1"/>
    </row>
    <row r="27" spans="1:9" ht="15.75" x14ac:dyDescent="0.25">
      <c r="A27" s="1"/>
      <c r="B27" s="6"/>
      <c r="C27" s="1"/>
      <c r="D27" s="1"/>
      <c r="E27" s="1"/>
      <c r="F27" s="1"/>
      <c r="G27" s="1"/>
      <c r="H27" s="6"/>
      <c r="I27" s="1"/>
    </row>
    <row r="28" spans="1:9" ht="15.75" x14ac:dyDescent="0.25">
      <c r="A28" s="1"/>
      <c r="B28" s="6"/>
      <c r="C28" s="1"/>
      <c r="D28" s="1"/>
      <c r="E28" s="1"/>
      <c r="F28" s="1"/>
      <c r="G28" s="1"/>
      <c r="H28" s="6"/>
      <c r="I28" s="1"/>
    </row>
    <row r="29" spans="1:9" ht="15.75" x14ac:dyDescent="0.25">
      <c r="A29" s="1"/>
      <c r="B29" s="6"/>
      <c r="C29" s="1"/>
      <c r="D29" s="1"/>
      <c r="E29" s="1"/>
      <c r="F29" s="1"/>
      <c r="G29" s="1"/>
      <c r="H29" s="6"/>
      <c r="I29" s="1"/>
    </row>
    <row r="30" spans="1:9" ht="15.75" x14ac:dyDescent="0.25">
      <c r="A30" s="1"/>
      <c r="B30" s="6"/>
      <c r="C30" s="1"/>
      <c r="D30" s="1"/>
      <c r="E30" s="1"/>
      <c r="F30" s="1"/>
      <c r="G30" s="1"/>
      <c r="H30" s="6"/>
      <c r="I30" s="1"/>
    </row>
    <row r="31" spans="1:9" ht="15.75" x14ac:dyDescent="0.25">
      <c r="A31" s="1"/>
      <c r="B31" s="6"/>
      <c r="C31" s="1"/>
      <c r="D31" s="1"/>
      <c r="E31" s="1"/>
      <c r="F31" s="1"/>
      <c r="G31" s="1"/>
      <c r="H31" s="6"/>
      <c r="I31" s="1"/>
    </row>
    <row r="32" spans="1:9" ht="15.75" x14ac:dyDescent="0.25">
      <c r="A32" s="1"/>
      <c r="B32" s="6"/>
      <c r="C32" s="1"/>
      <c r="D32" s="1"/>
      <c r="E32" s="1"/>
      <c r="F32" s="1"/>
      <c r="G32" s="1"/>
      <c r="H32" s="6"/>
      <c r="I32" s="1"/>
    </row>
    <row r="33" spans="1:9" ht="15.75" x14ac:dyDescent="0.25">
      <c r="A33" s="1"/>
      <c r="B33" s="6"/>
      <c r="C33" s="1"/>
      <c r="D33" s="1"/>
      <c r="E33" s="1"/>
      <c r="F33" s="1"/>
      <c r="G33" s="1"/>
      <c r="H33" s="6"/>
      <c r="I33" s="1"/>
    </row>
    <row r="34" spans="1:9" ht="15.75" x14ac:dyDescent="0.25">
      <c r="A34" s="1"/>
      <c r="B34" s="6"/>
      <c r="C34" s="1"/>
      <c r="D34" s="1"/>
      <c r="E34" s="1"/>
      <c r="F34" s="1"/>
      <c r="G34" s="1"/>
      <c r="H34" s="6"/>
      <c r="I34" s="1"/>
    </row>
    <row r="35" spans="1:9" ht="15.75" x14ac:dyDescent="0.25">
      <c r="A35" s="1"/>
      <c r="B35" s="6"/>
      <c r="C35" s="1"/>
      <c r="D35" s="1"/>
      <c r="E35" s="1"/>
      <c r="F35" s="1"/>
      <c r="G35" s="1"/>
      <c r="H35" s="6"/>
      <c r="I35" s="1"/>
    </row>
    <row r="36" spans="1:9" ht="15.75" x14ac:dyDescent="0.25">
      <c r="A36" s="1"/>
      <c r="B36" s="6"/>
      <c r="C36" s="1"/>
      <c r="D36" s="1"/>
      <c r="E36" s="1"/>
      <c r="F36" s="1"/>
      <c r="G36" s="1"/>
      <c r="H36" s="6"/>
      <c r="I36" s="1"/>
    </row>
    <row r="37" spans="1:9" ht="15.75" x14ac:dyDescent="0.25">
      <c r="A37" s="1"/>
      <c r="B37" s="6"/>
      <c r="C37" s="1"/>
      <c r="D37" s="1"/>
      <c r="E37" s="1"/>
      <c r="F37" s="1"/>
      <c r="G37" s="1"/>
      <c r="H37" s="6"/>
      <c r="I37" s="1"/>
    </row>
    <row r="38" spans="1:9" ht="15.75" x14ac:dyDescent="0.25">
      <c r="A38" s="1"/>
      <c r="B38" s="6"/>
      <c r="C38" s="1"/>
      <c r="D38" s="1"/>
      <c r="E38" s="1"/>
      <c r="F38" s="1"/>
      <c r="G38" s="1"/>
      <c r="H38" s="6"/>
      <c r="I38" s="1"/>
    </row>
    <row r="39" spans="1:9" ht="15.75" x14ac:dyDescent="0.25">
      <c r="A39" s="1"/>
      <c r="B39" s="6"/>
      <c r="C39" s="1"/>
      <c r="D39" s="1"/>
      <c r="E39" s="1"/>
      <c r="F39" s="1"/>
      <c r="G39" s="1"/>
      <c r="H39" s="6"/>
      <c r="I39" s="1"/>
    </row>
  </sheetData>
  <pageMargins left="0.7" right="0.7" top="0.75" bottom="0.75" header="0.3" footer="0.3"/>
  <pageSetup paperSize="9" orientation="landscape" r:id="rId1"/>
  <headerFooter>
    <oddHeader>&amp;L&amp;"-,Bold"&amp;12Class 16
ARENA ONE&amp;C&amp;"-,Bold"&amp;12Pony Club Novice&amp;R&amp;"-,Bold"&amp;12Judge :
Annette Scott</oddHeader>
    <oddFooter>&amp;CSilver Leys Equestrian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6" tint="-0.249977111117893"/>
  </sheetPr>
  <dimension ref="A1:J6"/>
  <sheetViews>
    <sheetView view="pageLayout" zoomScaleNormal="100" workbookViewId="0">
      <selection activeCell="A7" sqref="A7"/>
    </sheetView>
  </sheetViews>
  <sheetFormatPr defaultRowHeight="15" x14ac:dyDescent="0.25"/>
  <cols>
    <col min="1" max="1" width="26" bestFit="1" customWidth="1"/>
    <col min="2" max="2" width="4.7109375" bestFit="1" customWidth="1"/>
    <col min="3" max="3" width="7" bestFit="1" customWidth="1"/>
    <col min="4" max="4" width="20.7109375" customWidth="1"/>
    <col min="5" max="5" width="9" bestFit="1" customWidth="1"/>
    <col min="6" max="6" width="23.28515625" customWidth="1"/>
    <col min="7" max="7" width="9.5703125" bestFit="1" customWidth="1"/>
    <col min="8" max="8" width="11.28515625" style="25" bestFit="1" customWidth="1"/>
    <col min="9" max="9" width="9.140625" style="25"/>
  </cols>
  <sheetData>
    <row r="1" spans="1:10" s="1" customFormat="1" ht="24.95" customHeight="1" thickBot="1" x14ac:dyDescent="0.45">
      <c r="A1" s="13" t="s">
        <v>11</v>
      </c>
      <c r="B1" s="18" t="s">
        <v>0</v>
      </c>
      <c r="C1" s="18" t="s">
        <v>12</v>
      </c>
      <c r="D1" s="12" t="s">
        <v>1</v>
      </c>
      <c r="E1" s="12" t="s">
        <v>0</v>
      </c>
      <c r="F1" s="12" t="s">
        <v>3</v>
      </c>
      <c r="G1" s="12" t="s">
        <v>15</v>
      </c>
      <c r="H1" s="19" t="s">
        <v>8</v>
      </c>
      <c r="I1" s="20" t="s">
        <v>13</v>
      </c>
      <c r="J1" s="14" t="s">
        <v>9</v>
      </c>
    </row>
    <row r="2" spans="1:10" s="1" customFormat="1" ht="24.95" customHeight="1" x14ac:dyDescent="0.25">
      <c r="A2" s="38"/>
      <c r="B2" s="37" t="s">
        <v>17</v>
      </c>
      <c r="C2" s="28" t="s">
        <v>28</v>
      </c>
      <c r="D2" s="27" t="s">
        <v>18</v>
      </c>
      <c r="E2" s="27" t="s">
        <v>23</v>
      </c>
      <c r="F2" s="27" t="s">
        <v>21</v>
      </c>
      <c r="G2" s="27" t="s">
        <v>24</v>
      </c>
      <c r="H2" s="21">
        <v>63.26</v>
      </c>
      <c r="I2" s="22"/>
      <c r="J2" s="15"/>
    </row>
    <row r="3" spans="1:10" s="1" customFormat="1" ht="24.95" customHeight="1" x14ac:dyDescent="0.25">
      <c r="A3" s="33" t="s">
        <v>25</v>
      </c>
      <c r="B3" s="37" t="s">
        <v>19</v>
      </c>
      <c r="C3" s="28" t="s">
        <v>28</v>
      </c>
      <c r="D3" s="27" t="s">
        <v>20</v>
      </c>
      <c r="E3" s="27" t="s">
        <v>26</v>
      </c>
      <c r="F3" s="27" t="s">
        <v>22</v>
      </c>
      <c r="G3" s="27" t="s">
        <v>27</v>
      </c>
      <c r="H3" s="21">
        <v>67.61</v>
      </c>
      <c r="I3" s="23">
        <f>SUM(H2:H5)</f>
        <v>199.29000000000002</v>
      </c>
      <c r="J3" s="16"/>
    </row>
    <row r="4" spans="1:10" s="1" customFormat="1" ht="24.95" customHeight="1" x14ac:dyDescent="0.25">
      <c r="A4" s="31"/>
      <c r="B4" s="37" t="s">
        <v>93</v>
      </c>
      <c r="C4" s="28" t="s">
        <v>103</v>
      </c>
      <c r="D4" s="27" t="s">
        <v>94</v>
      </c>
      <c r="E4" s="27" t="s">
        <v>99</v>
      </c>
      <c r="F4" s="27" t="s">
        <v>97</v>
      </c>
      <c r="G4" s="27" t="s">
        <v>100</v>
      </c>
      <c r="H4" s="21">
        <v>68.42</v>
      </c>
      <c r="I4" s="23"/>
      <c r="J4" s="16"/>
    </row>
    <row r="5" spans="1:10" s="1" customFormat="1" ht="24.95" customHeight="1" thickBot="1" x14ac:dyDescent="0.3">
      <c r="A5" s="39"/>
      <c r="B5" s="37" t="s">
        <v>95</v>
      </c>
      <c r="C5" s="28" t="s">
        <v>103</v>
      </c>
      <c r="D5" s="27" t="s">
        <v>96</v>
      </c>
      <c r="E5" s="27" t="s">
        <v>101</v>
      </c>
      <c r="F5" s="27" t="s">
        <v>98</v>
      </c>
      <c r="G5" s="27" t="s">
        <v>102</v>
      </c>
      <c r="H5" s="21" t="s">
        <v>209</v>
      </c>
      <c r="I5" s="24"/>
      <c r="J5" s="17"/>
    </row>
    <row r="6" spans="1:10" s="1" customFormat="1" ht="6" customHeight="1" x14ac:dyDescent="0.25">
      <c r="A6" s="44"/>
      <c r="B6" s="45"/>
      <c r="C6" s="45"/>
      <c r="D6" s="45"/>
      <c r="E6" s="45"/>
      <c r="F6" s="45"/>
      <c r="G6" s="45"/>
      <c r="H6" s="45"/>
      <c r="I6" s="46"/>
      <c r="J6" s="47"/>
    </row>
  </sheetData>
  <mergeCells count="1">
    <mergeCell ref="A6:J6"/>
  </mergeCells>
  <pageMargins left="0.7" right="0.7" top="0.75" bottom="0.75" header="0.3" footer="0.3"/>
  <pageSetup paperSize="9" orientation="landscape" r:id="rId1"/>
  <headerFooter>
    <oddHeader>&amp;L&amp;"-,Bold"&amp;12TEAM QUEST&amp;C&amp;"-,Bold"&amp;12OPEN</oddHeader>
    <oddFooter>&amp;CSilver Leys Equestrian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-0.249977111117893"/>
  </sheetPr>
  <dimension ref="A1:L27"/>
  <sheetViews>
    <sheetView view="pageLayout" topLeftCell="A10" zoomScaleNormal="100" workbookViewId="0">
      <selection activeCell="D17" sqref="D17"/>
    </sheetView>
  </sheetViews>
  <sheetFormatPr defaultRowHeight="15" x14ac:dyDescent="0.25"/>
  <cols>
    <col min="1" max="1" width="4.42578125" bestFit="1" customWidth="1"/>
    <col min="2" max="2" width="5.7109375" style="7" bestFit="1" customWidth="1"/>
    <col min="3" max="3" width="21.5703125" customWidth="1"/>
    <col min="4" max="4" width="8.140625" style="10" customWidth="1"/>
    <col min="5" max="5" width="21.7109375" customWidth="1"/>
    <col min="6" max="6" width="7.42578125" customWidth="1"/>
    <col min="7" max="7" width="26" customWidth="1"/>
    <col min="8" max="8" width="8.28515625" bestFit="1" customWidth="1"/>
    <col min="9" max="9" width="6.42578125" customWidth="1"/>
    <col min="10" max="10" width="4.5703125" bestFit="1" customWidth="1"/>
    <col min="11" max="11" width="8.5703125" style="7" bestFit="1" customWidth="1"/>
    <col min="12" max="12" width="7.42578125" customWidth="1"/>
  </cols>
  <sheetData>
    <row r="1" spans="1:12" ht="36" customHeight="1" x14ac:dyDescent="0.25">
      <c r="A1" s="40" t="s">
        <v>0</v>
      </c>
      <c r="B1" s="40" t="s">
        <v>10</v>
      </c>
      <c r="C1" s="40" t="s">
        <v>1</v>
      </c>
      <c r="D1" s="40" t="s">
        <v>2</v>
      </c>
      <c r="E1" s="40" t="s">
        <v>3</v>
      </c>
      <c r="F1" s="40" t="s">
        <v>0</v>
      </c>
      <c r="G1" s="40" t="s">
        <v>16</v>
      </c>
      <c r="H1" s="40" t="s">
        <v>5</v>
      </c>
      <c r="I1" s="40" t="s">
        <v>6</v>
      </c>
      <c r="J1" s="40" t="s">
        <v>7</v>
      </c>
      <c r="K1" s="40" t="s">
        <v>8</v>
      </c>
      <c r="L1" s="40" t="s">
        <v>9</v>
      </c>
    </row>
    <row r="2" spans="1:12" ht="36" customHeight="1" x14ac:dyDescent="0.25">
      <c r="A2" s="52" t="s">
        <v>68</v>
      </c>
      <c r="B2" s="53">
        <v>11.36</v>
      </c>
      <c r="C2" s="52" t="s">
        <v>69</v>
      </c>
      <c r="D2" s="52" t="s">
        <v>71</v>
      </c>
      <c r="E2" s="52" t="s">
        <v>70</v>
      </c>
      <c r="F2" s="52" t="s">
        <v>72</v>
      </c>
      <c r="G2" s="54" t="s">
        <v>73</v>
      </c>
      <c r="H2" s="55"/>
      <c r="I2" s="55">
        <v>155.5</v>
      </c>
      <c r="J2" s="55">
        <v>70</v>
      </c>
      <c r="K2" s="56">
        <f>+I2/2.3</f>
        <v>67.608695652173921</v>
      </c>
      <c r="L2" s="57">
        <v>1</v>
      </c>
    </row>
    <row r="3" spans="1:12" ht="36" customHeight="1" x14ac:dyDescent="0.25">
      <c r="A3" s="52" t="s">
        <v>41</v>
      </c>
      <c r="B3" s="53">
        <v>10.42</v>
      </c>
      <c r="C3" s="52" t="s">
        <v>42</v>
      </c>
      <c r="D3" s="52" t="s">
        <v>57</v>
      </c>
      <c r="E3" s="52" t="s">
        <v>51</v>
      </c>
      <c r="F3" s="52" t="s">
        <v>58</v>
      </c>
      <c r="G3" s="54" t="s">
        <v>73</v>
      </c>
      <c r="H3" s="55"/>
      <c r="I3" s="55">
        <v>151</v>
      </c>
      <c r="J3" s="55">
        <v>66</v>
      </c>
      <c r="K3" s="56">
        <f>+I3/2.3</f>
        <v>65.652173913043484</v>
      </c>
      <c r="L3" s="55">
        <v>2</v>
      </c>
    </row>
    <row r="4" spans="1:12" ht="33.75" customHeight="1" x14ac:dyDescent="0.25">
      <c r="A4" s="27" t="s">
        <v>74</v>
      </c>
      <c r="B4" s="28">
        <v>11.06</v>
      </c>
      <c r="C4" s="27" t="s">
        <v>75</v>
      </c>
      <c r="D4" s="27" t="s">
        <v>53</v>
      </c>
      <c r="E4" s="27" t="s">
        <v>86</v>
      </c>
      <c r="F4" s="27" t="s">
        <v>53</v>
      </c>
      <c r="G4" s="32" t="s">
        <v>61</v>
      </c>
      <c r="H4" s="27" t="s">
        <v>54</v>
      </c>
      <c r="I4" s="3">
        <v>147.5</v>
      </c>
      <c r="J4" s="3">
        <v>65</v>
      </c>
      <c r="K4" s="4">
        <f>+I4/2.3</f>
        <v>64.130434782608702</v>
      </c>
      <c r="L4" s="3">
        <v>1</v>
      </c>
    </row>
    <row r="5" spans="1:12" ht="30" customHeight="1" x14ac:dyDescent="0.25">
      <c r="A5" s="27" t="s">
        <v>35</v>
      </c>
      <c r="B5" s="28">
        <v>10.54</v>
      </c>
      <c r="C5" s="27" t="s">
        <v>36</v>
      </c>
      <c r="D5" s="27" t="s">
        <v>53</v>
      </c>
      <c r="E5" s="27" t="s">
        <v>48</v>
      </c>
      <c r="F5" s="27" t="s">
        <v>53</v>
      </c>
      <c r="G5" s="32" t="s">
        <v>61</v>
      </c>
      <c r="H5" s="27" t="s">
        <v>54</v>
      </c>
      <c r="I5" s="3">
        <v>145.5</v>
      </c>
      <c r="J5" s="3">
        <v>64</v>
      </c>
      <c r="K5" s="4">
        <f>+I5/2.3</f>
        <v>63.260869565217398</v>
      </c>
      <c r="L5" s="3">
        <v>2</v>
      </c>
    </row>
    <row r="6" spans="1:12" ht="30" customHeight="1" x14ac:dyDescent="0.25">
      <c r="A6" s="27" t="s">
        <v>33</v>
      </c>
      <c r="B6" s="28">
        <v>10.48</v>
      </c>
      <c r="C6" s="27" t="s">
        <v>34</v>
      </c>
      <c r="D6" s="27" t="s">
        <v>53</v>
      </c>
      <c r="E6" s="27" t="s">
        <v>47</v>
      </c>
      <c r="F6" s="27" t="s">
        <v>53</v>
      </c>
      <c r="G6" s="32" t="s">
        <v>61</v>
      </c>
      <c r="H6" s="27" t="s">
        <v>54</v>
      </c>
      <c r="I6" s="3">
        <v>136.5</v>
      </c>
      <c r="J6" s="3">
        <v>60</v>
      </c>
      <c r="K6" s="4">
        <f>+I6/2.3</f>
        <v>59.347826086956523</v>
      </c>
      <c r="L6" s="2">
        <v>3</v>
      </c>
    </row>
    <row r="7" spans="1:12" ht="30" customHeight="1" x14ac:dyDescent="0.25">
      <c r="A7" s="27" t="s">
        <v>76</v>
      </c>
      <c r="B7" s="28">
        <v>11.12</v>
      </c>
      <c r="C7" s="27" t="s">
        <v>77</v>
      </c>
      <c r="D7" s="27" t="s">
        <v>53</v>
      </c>
      <c r="E7" s="27" t="s">
        <v>87</v>
      </c>
      <c r="F7" s="27" t="s">
        <v>53</v>
      </c>
      <c r="G7" s="32" t="s">
        <v>61</v>
      </c>
      <c r="H7" s="27" t="s">
        <v>55</v>
      </c>
      <c r="I7" s="3">
        <v>167</v>
      </c>
      <c r="J7" s="3">
        <v>74</v>
      </c>
      <c r="K7" s="4">
        <f>+I7/2.3</f>
        <v>72.608695652173921</v>
      </c>
      <c r="L7" s="3">
        <v>1</v>
      </c>
    </row>
    <row r="8" spans="1:12" ht="30" customHeight="1" x14ac:dyDescent="0.25">
      <c r="A8" s="27" t="s">
        <v>84</v>
      </c>
      <c r="B8" s="28">
        <v>11.42</v>
      </c>
      <c r="C8" s="27" t="s">
        <v>85</v>
      </c>
      <c r="D8" s="27" t="s">
        <v>92</v>
      </c>
      <c r="E8" s="27" t="s">
        <v>91</v>
      </c>
      <c r="F8" s="27" t="s">
        <v>53</v>
      </c>
      <c r="G8" s="32" t="s">
        <v>61</v>
      </c>
      <c r="H8" s="27" t="s">
        <v>55</v>
      </c>
      <c r="I8" s="3">
        <v>159.5</v>
      </c>
      <c r="J8" s="3">
        <v>70</v>
      </c>
      <c r="K8" s="4">
        <f>+I8/2.3</f>
        <v>69.34782608695653</v>
      </c>
      <c r="L8" s="3">
        <v>2</v>
      </c>
    </row>
    <row r="9" spans="1:12" ht="30" customHeight="1" x14ac:dyDescent="0.25">
      <c r="A9" s="27" t="s">
        <v>78</v>
      </c>
      <c r="B9" s="28">
        <v>11.24</v>
      </c>
      <c r="C9" s="27" t="s">
        <v>79</v>
      </c>
      <c r="D9" s="27" t="s">
        <v>53</v>
      </c>
      <c r="E9" s="27" t="s">
        <v>88</v>
      </c>
      <c r="F9" s="27" t="s">
        <v>53</v>
      </c>
      <c r="G9" s="32" t="s">
        <v>61</v>
      </c>
      <c r="H9" s="27" t="s">
        <v>55</v>
      </c>
      <c r="I9" s="3">
        <v>158</v>
      </c>
      <c r="J9" s="3">
        <v>69</v>
      </c>
      <c r="K9" s="4">
        <f>+I9/2.3</f>
        <v>68.695652173913047</v>
      </c>
      <c r="L9" s="3">
        <v>3</v>
      </c>
    </row>
    <row r="10" spans="1:12" ht="30" customHeight="1" x14ac:dyDescent="0.25">
      <c r="A10" s="27" t="s">
        <v>37</v>
      </c>
      <c r="B10" s="28">
        <v>10.36</v>
      </c>
      <c r="C10" s="27" t="s">
        <v>38</v>
      </c>
      <c r="D10" s="27" t="s">
        <v>53</v>
      </c>
      <c r="E10" s="27" t="s">
        <v>49</v>
      </c>
      <c r="F10" s="27" t="s">
        <v>53</v>
      </c>
      <c r="G10" s="32" t="s">
        <v>61</v>
      </c>
      <c r="H10" s="27" t="s">
        <v>55</v>
      </c>
      <c r="I10" s="3">
        <v>156.5</v>
      </c>
      <c r="J10" s="3">
        <v>68</v>
      </c>
      <c r="K10" s="4">
        <f>+I10/2.3</f>
        <v>68.043478260869577</v>
      </c>
      <c r="L10" s="3">
        <v>4</v>
      </c>
    </row>
    <row r="11" spans="1:12" ht="30" customHeight="1" x14ac:dyDescent="0.25">
      <c r="A11" s="27" t="s">
        <v>80</v>
      </c>
      <c r="B11" s="28">
        <v>11.18</v>
      </c>
      <c r="C11" s="27" t="s">
        <v>81</v>
      </c>
      <c r="D11" s="27" t="s">
        <v>53</v>
      </c>
      <c r="E11" s="27" t="s">
        <v>89</v>
      </c>
      <c r="F11" s="27" t="s">
        <v>53</v>
      </c>
      <c r="G11" s="32" t="s">
        <v>61</v>
      </c>
      <c r="H11" s="27" t="s">
        <v>55</v>
      </c>
      <c r="I11" s="3">
        <v>145.5</v>
      </c>
      <c r="J11" s="3">
        <v>65</v>
      </c>
      <c r="K11" s="4">
        <f>+I11/2.3</f>
        <v>63.260869565217398</v>
      </c>
      <c r="L11" s="3">
        <v>5</v>
      </c>
    </row>
    <row r="12" spans="1:12" ht="30" customHeight="1" x14ac:dyDescent="0.25">
      <c r="A12" s="27">
        <v>149</v>
      </c>
      <c r="B12" s="28">
        <v>10.3</v>
      </c>
      <c r="C12" s="27" t="s">
        <v>18</v>
      </c>
      <c r="D12" s="27" t="s">
        <v>23</v>
      </c>
      <c r="E12" s="27" t="s">
        <v>21</v>
      </c>
      <c r="F12" s="27" t="s">
        <v>53</v>
      </c>
      <c r="G12" s="32" t="s">
        <v>61</v>
      </c>
      <c r="H12" s="27" t="s">
        <v>55</v>
      </c>
      <c r="I12" s="3">
        <v>141.5</v>
      </c>
      <c r="J12" s="3">
        <v>62</v>
      </c>
      <c r="K12" s="4">
        <f>+I12/2.3</f>
        <v>61.521739130434788</v>
      </c>
      <c r="L12" s="27">
        <v>6</v>
      </c>
    </row>
    <row r="13" spans="1:12" ht="30" customHeight="1" x14ac:dyDescent="0.25">
      <c r="A13" s="27" t="s">
        <v>82</v>
      </c>
      <c r="B13" s="28">
        <v>11</v>
      </c>
      <c r="C13" s="27" t="s">
        <v>83</v>
      </c>
      <c r="D13" s="27" t="s">
        <v>53</v>
      </c>
      <c r="E13" s="27" t="s">
        <v>90</v>
      </c>
      <c r="F13" s="27" t="s">
        <v>53</v>
      </c>
      <c r="G13" s="32" t="s">
        <v>61</v>
      </c>
      <c r="H13" s="27" t="s">
        <v>55</v>
      </c>
      <c r="I13" s="3">
        <v>133.5</v>
      </c>
      <c r="J13" s="3">
        <v>60</v>
      </c>
      <c r="K13" s="4">
        <f>+I13/2.3</f>
        <v>58.04347826086957</v>
      </c>
      <c r="L13" s="3"/>
    </row>
    <row r="14" spans="1:12" ht="30" customHeight="1" x14ac:dyDescent="0.25">
      <c r="A14" s="48" t="s">
        <v>62</v>
      </c>
      <c r="B14" s="49">
        <v>11.3</v>
      </c>
      <c r="C14" s="48" t="s">
        <v>63</v>
      </c>
      <c r="D14" s="48" t="s">
        <v>65</v>
      </c>
      <c r="E14" s="48" t="s">
        <v>64</v>
      </c>
      <c r="F14" s="48" t="s">
        <v>66</v>
      </c>
      <c r="G14" s="50" t="s">
        <v>67</v>
      </c>
      <c r="H14" s="26"/>
      <c r="I14" s="26">
        <v>147</v>
      </c>
      <c r="J14" s="26">
        <v>63</v>
      </c>
      <c r="K14" s="51">
        <f>+I14/2.3</f>
        <v>63.913043478260875</v>
      </c>
      <c r="L14" s="26">
        <v>1</v>
      </c>
    </row>
    <row r="15" spans="1:12" ht="15.75" x14ac:dyDescent="0.25">
      <c r="A15" s="1"/>
      <c r="B15" s="6"/>
      <c r="C15" s="1"/>
      <c r="D15" s="9"/>
      <c r="E15" s="1"/>
      <c r="F15" s="1"/>
      <c r="G15" s="1"/>
      <c r="H15" s="1"/>
      <c r="I15" s="1"/>
      <c r="J15" s="1"/>
      <c r="K15" s="6"/>
      <c r="L15" s="1"/>
    </row>
    <row r="16" spans="1:12" ht="15.75" x14ac:dyDescent="0.25">
      <c r="A16" s="1"/>
      <c r="B16" s="6"/>
      <c r="C16" s="1"/>
      <c r="D16" s="9"/>
      <c r="E16" s="1"/>
      <c r="F16" s="1"/>
      <c r="G16" s="1"/>
      <c r="H16" s="1"/>
      <c r="I16" s="1"/>
      <c r="J16" s="1"/>
      <c r="K16" s="6"/>
      <c r="L16" s="1"/>
    </row>
    <row r="17" spans="1:12" ht="15.75" x14ac:dyDescent="0.25">
      <c r="A17" s="1"/>
      <c r="B17" s="6"/>
      <c r="C17" s="1"/>
      <c r="D17" s="9"/>
      <c r="E17" s="1"/>
      <c r="F17" s="1"/>
      <c r="G17" s="1"/>
      <c r="H17" s="1"/>
      <c r="I17" s="1"/>
      <c r="J17" s="1"/>
      <c r="K17" s="6"/>
      <c r="L17" s="1"/>
    </row>
    <row r="18" spans="1:12" ht="15.75" x14ac:dyDescent="0.25">
      <c r="A18" s="1"/>
      <c r="B18" s="6"/>
      <c r="C18" s="1"/>
      <c r="D18" s="9"/>
      <c r="E18" s="1"/>
      <c r="F18" s="1"/>
      <c r="G18" s="1"/>
      <c r="H18" s="1"/>
      <c r="I18" s="1"/>
      <c r="J18" s="1"/>
      <c r="K18" s="6"/>
      <c r="L18" s="1"/>
    </row>
    <row r="19" spans="1:12" ht="15.75" x14ac:dyDescent="0.25">
      <c r="A19" s="1"/>
      <c r="B19" s="6"/>
      <c r="C19" s="1"/>
      <c r="D19" s="9"/>
      <c r="E19" s="1"/>
      <c r="F19" s="1"/>
      <c r="G19" s="1"/>
      <c r="H19" s="1"/>
      <c r="I19" s="1"/>
      <c r="J19" s="1"/>
      <c r="K19" s="6"/>
      <c r="L19" s="1"/>
    </row>
    <row r="20" spans="1:12" ht="15.75" x14ac:dyDescent="0.25">
      <c r="A20" s="1"/>
      <c r="B20" s="6"/>
      <c r="C20" s="1"/>
      <c r="D20" s="9"/>
      <c r="E20" s="1"/>
      <c r="F20" s="1"/>
      <c r="G20" s="1"/>
      <c r="H20" s="1"/>
      <c r="I20" s="1"/>
      <c r="J20" s="1"/>
      <c r="K20" s="6"/>
      <c r="L20" s="1"/>
    </row>
    <row r="21" spans="1:12" ht="15.75" x14ac:dyDescent="0.25">
      <c r="A21" s="1"/>
      <c r="B21" s="6"/>
      <c r="C21" s="1"/>
      <c r="D21" s="9"/>
      <c r="E21" s="1"/>
      <c r="F21" s="1"/>
      <c r="G21" s="1"/>
      <c r="H21" s="1"/>
      <c r="I21" s="1"/>
      <c r="J21" s="1"/>
      <c r="K21" s="6"/>
      <c r="L21" s="1"/>
    </row>
    <row r="22" spans="1:12" ht="15.75" x14ac:dyDescent="0.25">
      <c r="A22" s="1"/>
      <c r="B22" s="6"/>
      <c r="C22" s="1"/>
      <c r="D22" s="9"/>
      <c r="E22" s="1"/>
      <c r="F22" s="1"/>
      <c r="G22" s="1"/>
      <c r="H22" s="1"/>
      <c r="I22" s="1"/>
      <c r="J22" s="1"/>
      <c r="K22" s="6"/>
      <c r="L22" s="1"/>
    </row>
    <row r="23" spans="1:12" ht="15.75" x14ac:dyDescent="0.25">
      <c r="A23" s="1"/>
      <c r="B23" s="6"/>
      <c r="C23" s="1"/>
      <c r="D23" s="9"/>
      <c r="E23" s="1"/>
      <c r="F23" s="1"/>
      <c r="G23" s="1"/>
      <c r="H23" s="1"/>
      <c r="I23" s="1"/>
      <c r="J23" s="1"/>
      <c r="K23" s="6"/>
      <c r="L23" s="1"/>
    </row>
    <row r="24" spans="1:12" ht="15.75" x14ac:dyDescent="0.25">
      <c r="A24" s="1"/>
      <c r="B24" s="6"/>
      <c r="C24" s="1"/>
      <c r="D24" s="9"/>
      <c r="E24" s="1"/>
      <c r="F24" s="1"/>
      <c r="G24" s="1"/>
      <c r="H24" s="1"/>
      <c r="I24" s="1"/>
      <c r="J24" s="1"/>
      <c r="K24" s="6"/>
      <c r="L24" s="1"/>
    </row>
    <row r="25" spans="1:12" ht="15.75" x14ac:dyDescent="0.25">
      <c r="A25" s="1"/>
      <c r="B25" s="6"/>
      <c r="C25" s="1"/>
      <c r="D25" s="9"/>
      <c r="E25" s="1"/>
      <c r="F25" s="1"/>
      <c r="G25" s="1"/>
      <c r="H25" s="1"/>
      <c r="I25" s="1"/>
      <c r="J25" s="1"/>
      <c r="K25" s="6"/>
      <c r="L25" s="1"/>
    </row>
    <row r="26" spans="1:12" ht="15.75" x14ac:dyDescent="0.25">
      <c r="A26" s="1"/>
      <c r="B26" s="6"/>
      <c r="C26" s="1"/>
      <c r="D26" s="9"/>
      <c r="E26" s="1"/>
      <c r="F26" s="1"/>
      <c r="G26" s="1"/>
      <c r="H26" s="1"/>
      <c r="I26" s="1"/>
      <c r="J26" s="1"/>
      <c r="K26" s="6"/>
      <c r="L26" s="1"/>
    </row>
    <row r="27" spans="1:12" ht="15.75" x14ac:dyDescent="0.25">
      <c r="A27" s="1"/>
      <c r="B27" s="6"/>
      <c r="C27" s="1"/>
      <c r="D27" s="9"/>
      <c r="E27" s="1"/>
      <c r="F27" s="1"/>
      <c r="G27" s="1"/>
      <c r="H27" s="1"/>
      <c r="I27" s="1"/>
      <c r="J27" s="1"/>
      <c r="K27" s="6"/>
      <c r="L27" s="1"/>
    </row>
  </sheetData>
  <sortState xmlns:xlrd2="http://schemas.microsoft.com/office/spreadsheetml/2017/richdata2" ref="A2:L14">
    <sortCondition ref="G2:G14"/>
    <sortCondition ref="H2:H14"/>
    <sortCondition descending="1" ref="I2:I14"/>
    <sortCondition descending="1" ref="J2:J14"/>
  </sortState>
  <pageMargins left="0.7" right="0.7" top="0.75" bottom="0.75" header="0.3" footer="0.3"/>
  <pageSetup paperSize="9" orientation="landscape" horizontalDpi="360" verticalDpi="360" r:id="rId1"/>
  <headerFooter>
    <oddHeader>&amp;L&amp;"-,Bold"&amp;12Classes 3,4, 4a
ARENA TWO&amp;C&amp;"-,Bold"&amp;12Intro A (Incl MQ)&amp;R&amp;"-,Bold"&amp;12Judge :  
Mal Phillips</oddHeader>
    <oddFooter>&amp;CSilver Leys Equestrian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L23"/>
  <sheetViews>
    <sheetView topLeftCell="A10" zoomScaleNormal="100" workbookViewId="0">
      <selection activeCell="A8" sqref="A8:XFD8"/>
    </sheetView>
  </sheetViews>
  <sheetFormatPr defaultRowHeight="15" x14ac:dyDescent="0.25"/>
  <cols>
    <col min="1" max="1" width="4.42578125" bestFit="1" customWidth="1"/>
    <col min="2" max="2" width="5.7109375" style="7" bestFit="1" customWidth="1"/>
    <col min="3" max="3" width="21.5703125" customWidth="1"/>
    <col min="4" max="4" width="8.140625" style="10" customWidth="1"/>
    <col min="5" max="5" width="21.7109375" customWidth="1"/>
    <col min="6" max="6" width="7.42578125" customWidth="1"/>
    <col min="7" max="7" width="26" customWidth="1"/>
    <col min="8" max="8" width="8.28515625" bestFit="1" customWidth="1"/>
    <col min="9" max="9" width="6.42578125" customWidth="1"/>
    <col min="10" max="10" width="4.5703125" bestFit="1" customWidth="1"/>
    <col min="11" max="11" width="8.5703125" style="7" bestFit="1" customWidth="1"/>
    <col min="12" max="12" width="7.42578125" customWidth="1"/>
  </cols>
  <sheetData>
    <row r="1" spans="1:12" ht="36" customHeight="1" x14ac:dyDescent="0.25">
      <c r="A1" s="40" t="s">
        <v>0</v>
      </c>
      <c r="B1" s="40" t="s">
        <v>10</v>
      </c>
      <c r="C1" s="40" t="s">
        <v>1</v>
      </c>
      <c r="D1" s="40" t="s">
        <v>2</v>
      </c>
      <c r="E1" s="40" t="s">
        <v>3</v>
      </c>
      <c r="F1" s="40" t="s">
        <v>0</v>
      </c>
      <c r="G1" s="40" t="s">
        <v>14</v>
      </c>
      <c r="H1" s="40" t="s">
        <v>5</v>
      </c>
      <c r="I1" s="40" t="s">
        <v>6</v>
      </c>
      <c r="J1" s="40" t="s">
        <v>7</v>
      </c>
      <c r="K1" s="40" t="s">
        <v>8</v>
      </c>
      <c r="L1" s="40" t="s">
        <v>9</v>
      </c>
    </row>
    <row r="2" spans="1:12" ht="36" customHeight="1" x14ac:dyDescent="0.25">
      <c r="A2" s="27" t="s">
        <v>93</v>
      </c>
      <c r="B2" s="28">
        <v>13.11</v>
      </c>
      <c r="C2" s="27" t="s">
        <v>94</v>
      </c>
      <c r="D2" s="27" t="s">
        <v>99</v>
      </c>
      <c r="E2" s="27" t="s">
        <v>97</v>
      </c>
      <c r="F2" s="27" t="s">
        <v>100</v>
      </c>
      <c r="G2" s="27" t="s">
        <v>25</v>
      </c>
      <c r="H2" s="3"/>
      <c r="I2" s="3">
        <v>130</v>
      </c>
      <c r="J2" s="3">
        <v>68</v>
      </c>
      <c r="K2" s="4">
        <f>+I2/1.9</f>
        <v>68.421052631578945</v>
      </c>
      <c r="L2" s="3"/>
    </row>
    <row r="3" spans="1:12" ht="36" customHeight="1" x14ac:dyDescent="0.25">
      <c r="A3" s="27" t="s">
        <v>95</v>
      </c>
      <c r="B3" s="28">
        <v>13.05</v>
      </c>
      <c r="C3" s="27" t="s">
        <v>96</v>
      </c>
      <c r="D3" s="27" t="s">
        <v>101</v>
      </c>
      <c r="E3" s="27" t="s">
        <v>98</v>
      </c>
      <c r="F3" s="27" t="s">
        <v>102</v>
      </c>
      <c r="G3" s="27" t="s">
        <v>25</v>
      </c>
      <c r="H3" s="3"/>
      <c r="I3" s="3">
        <v>115</v>
      </c>
      <c r="J3" s="3">
        <v>62</v>
      </c>
      <c r="K3" s="4">
        <f>+I3/1.9</f>
        <v>60.526315789473685</v>
      </c>
      <c r="L3" s="3"/>
    </row>
    <row r="4" spans="1:12" ht="33.75" customHeight="1" x14ac:dyDescent="0.25">
      <c r="A4" s="27" t="s">
        <v>108</v>
      </c>
      <c r="B4" s="28">
        <v>12.19</v>
      </c>
      <c r="C4" s="27" t="s">
        <v>109</v>
      </c>
      <c r="D4" s="27" t="s">
        <v>53</v>
      </c>
      <c r="E4" s="27" t="s">
        <v>128</v>
      </c>
      <c r="F4" s="27" t="s">
        <v>53</v>
      </c>
      <c r="G4" s="27" t="s">
        <v>61</v>
      </c>
      <c r="H4" s="27" t="s">
        <v>54</v>
      </c>
      <c r="I4" s="3">
        <v>125</v>
      </c>
      <c r="J4" s="3">
        <v>65</v>
      </c>
      <c r="K4" s="4">
        <f>+I4/1.9</f>
        <v>65.789473684210535</v>
      </c>
      <c r="L4" s="3">
        <v>1</v>
      </c>
    </row>
    <row r="5" spans="1:12" ht="30" customHeight="1" x14ac:dyDescent="0.25">
      <c r="A5" s="27" t="s">
        <v>31</v>
      </c>
      <c r="B5" s="28">
        <v>11.27</v>
      </c>
      <c r="C5" s="27" t="s">
        <v>32</v>
      </c>
      <c r="D5" s="27" t="s">
        <v>53</v>
      </c>
      <c r="E5" s="27" t="s">
        <v>46</v>
      </c>
      <c r="F5" s="27" t="s">
        <v>53</v>
      </c>
      <c r="G5" s="27" t="s">
        <v>61</v>
      </c>
      <c r="H5" s="27" t="s">
        <v>54</v>
      </c>
      <c r="I5" s="3">
        <v>122</v>
      </c>
      <c r="J5" s="3">
        <v>64</v>
      </c>
      <c r="K5" s="4">
        <f>+I5/1.9</f>
        <v>64.21052631578948</v>
      </c>
      <c r="L5" s="2">
        <v>2</v>
      </c>
    </row>
    <row r="6" spans="1:12" ht="30" customHeight="1" x14ac:dyDescent="0.25">
      <c r="A6" s="27" t="s">
        <v>110</v>
      </c>
      <c r="B6" s="28">
        <v>11.53</v>
      </c>
      <c r="C6" s="27" t="s">
        <v>111</v>
      </c>
      <c r="D6" s="27" t="s">
        <v>53</v>
      </c>
      <c r="E6" s="27" t="s">
        <v>129</v>
      </c>
      <c r="F6" s="27" t="s">
        <v>53</v>
      </c>
      <c r="G6" s="27" t="s">
        <v>61</v>
      </c>
      <c r="H6" s="27" t="s">
        <v>54</v>
      </c>
      <c r="I6" s="3">
        <v>120.5</v>
      </c>
      <c r="J6" s="3">
        <v>65</v>
      </c>
      <c r="K6" s="4">
        <f>+I6/1.9</f>
        <v>63.421052631578952</v>
      </c>
      <c r="L6" s="3">
        <v>3</v>
      </c>
    </row>
    <row r="7" spans="1:12" ht="30" customHeight="1" x14ac:dyDescent="0.25">
      <c r="A7" s="27" t="s">
        <v>104</v>
      </c>
      <c r="B7" s="28">
        <v>13.18</v>
      </c>
      <c r="C7" s="27" t="s">
        <v>105</v>
      </c>
      <c r="D7" s="27" t="s">
        <v>53</v>
      </c>
      <c r="E7" s="27" t="s">
        <v>126</v>
      </c>
      <c r="F7" s="27" t="s">
        <v>53</v>
      </c>
      <c r="G7" s="27" t="s">
        <v>61</v>
      </c>
      <c r="H7" s="27" t="s">
        <v>54</v>
      </c>
      <c r="I7" s="3">
        <v>113</v>
      </c>
      <c r="J7" s="3">
        <v>62</v>
      </c>
      <c r="K7" s="4">
        <f>+I7/1.9</f>
        <v>59.473684210526315</v>
      </c>
      <c r="L7" s="3">
        <v>4</v>
      </c>
    </row>
    <row r="8" spans="1:12" ht="30" customHeight="1" x14ac:dyDescent="0.25">
      <c r="A8" s="27" t="s">
        <v>43</v>
      </c>
      <c r="B8" s="28">
        <v>11.21</v>
      </c>
      <c r="C8" s="27" t="s">
        <v>44</v>
      </c>
      <c r="D8" s="27" t="s">
        <v>59</v>
      </c>
      <c r="E8" s="27" t="s">
        <v>52</v>
      </c>
      <c r="F8" s="27" t="s">
        <v>60</v>
      </c>
      <c r="G8" s="27" t="s">
        <v>61</v>
      </c>
      <c r="H8" s="27" t="s">
        <v>55</v>
      </c>
      <c r="I8" s="3">
        <v>144</v>
      </c>
      <c r="J8" s="3">
        <v>76</v>
      </c>
      <c r="K8" s="4">
        <f>+I8/1.9</f>
        <v>75.789473684210535</v>
      </c>
      <c r="L8" s="3">
        <v>1</v>
      </c>
    </row>
    <row r="9" spans="1:12" ht="30" customHeight="1" x14ac:dyDescent="0.25">
      <c r="A9" s="27" t="s">
        <v>84</v>
      </c>
      <c r="B9" s="28">
        <v>12.13</v>
      </c>
      <c r="C9" s="27" t="s">
        <v>85</v>
      </c>
      <c r="D9" s="27" t="s">
        <v>92</v>
      </c>
      <c r="E9" s="27" t="s">
        <v>91</v>
      </c>
      <c r="F9" s="27" t="s">
        <v>53</v>
      </c>
      <c r="G9" s="27" t="s">
        <v>61</v>
      </c>
      <c r="H9" s="27" t="s">
        <v>55</v>
      </c>
      <c r="I9" s="3">
        <v>143.5</v>
      </c>
      <c r="J9" s="3">
        <v>75</v>
      </c>
      <c r="K9" s="4">
        <f>+I9/1.9</f>
        <v>75.526315789473685</v>
      </c>
      <c r="L9" s="3">
        <v>2</v>
      </c>
    </row>
    <row r="10" spans="1:12" ht="30" customHeight="1" x14ac:dyDescent="0.25">
      <c r="A10" s="27" t="s">
        <v>78</v>
      </c>
      <c r="B10" s="28">
        <v>12.06</v>
      </c>
      <c r="C10" s="27" t="s">
        <v>79</v>
      </c>
      <c r="D10" s="27" t="s">
        <v>53</v>
      </c>
      <c r="E10" s="27" t="s">
        <v>88</v>
      </c>
      <c r="F10" s="27" t="s">
        <v>53</v>
      </c>
      <c r="G10" s="27" t="s">
        <v>61</v>
      </c>
      <c r="H10" s="27" t="s">
        <v>55</v>
      </c>
      <c r="I10" s="3">
        <v>136</v>
      </c>
      <c r="J10" s="3">
        <v>72</v>
      </c>
      <c r="K10" s="4">
        <f>+I10/1.9</f>
        <v>71.578947368421055</v>
      </c>
      <c r="L10" s="3">
        <v>3</v>
      </c>
    </row>
    <row r="11" spans="1:12" ht="30" customHeight="1" x14ac:dyDescent="0.25">
      <c r="A11" s="27" t="s">
        <v>118</v>
      </c>
      <c r="B11" s="28">
        <v>12.52</v>
      </c>
      <c r="C11" s="27" t="s">
        <v>119</v>
      </c>
      <c r="D11" s="27" t="s">
        <v>139</v>
      </c>
      <c r="E11" s="27" t="s">
        <v>133</v>
      </c>
      <c r="F11" s="27" t="s">
        <v>53</v>
      </c>
      <c r="G11" s="27" t="s">
        <v>61</v>
      </c>
      <c r="H11" s="27" t="s">
        <v>55</v>
      </c>
      <c r="I11" s="3">
        <v>136</v>
      </c>
      <c r="J11" s="3">
        <v>71</v>
      </c>
      <c r="K11" s="4">
        <f>+I11/1.9</f>
        <v>71.578947368421055</v>
      </c>
      <c r="L11" s="3">
        <v>4</v>
      </c>
    </row>
    <row r="12" spans="1:12" ht="30" customHeight="1" x14ac:dyDescent="0.25">
      <c r="A12" s="27" t="s">
        <v>124</v>
      </c>
      <c r="B12" s="28">
        <v>11.47</v>
      </c>
      <c r="C12" s="27" t="s">
        <v>125</v>
      </c>
      <c r="D12" s="27" t="s">
        <v>144</v>
      </c>
      <c r="E12" s="27" t="s">
        <v>136</v>
      </c>
      <c r="F12" s="27" t="s">
        <v>144</v>
      </c>
      <c r="G12" s="27" t="s">
        <v>61</v>
      </c>
      <c r="H12" s="27" t="s">
        <v>55</v>
      </c>
      <c r="I12" s="3">
        <v>128</v>
      </c>
      <c r="J12" s="3">
        <v>67</v>
      </c>
      <c r="K12" s="4">
        <f>+I12/1.9</f>
        <v>67.368421052631575</v>
      </c>
      <c r="L12" s="3">
        <v>5</v>
      </c>
    </row>
    <row r="13" spans="1:12" ht="30" customHeight="1" x14ac:dyDescent="0.25">
      <c r="A13" s="27" t="s">
        <v>122</v>
      </c>
      <c r="B13" s="28">
        <v>12.39</v>
      </c>
      <c r="C13" s="27" t="s">
        <v>123</v>
      </c>
      <c r="D13" s="27" t="s">
        <v>142</v>
      </c>
      <c r="E13" s="27" t="s">
        <v>135</v>
      </c>
      <c r="F13" s="27" t="s">
        <v>143</v>
      </c>
      <c r="G13" s="27" t="s">
        <v>61</v>
      </c>
      <c r="H13" s="27" t="s">
        <v>55</v>
      </c>
      <c r="I13" s="3">
        <v>127</v>
      </c>
      <c r="J13" s="3">
        <v>67</v>
      </c>
      <c r="K13" s="4">
        <f>+I13/1.9</f>
        <v>66.842105263157904</v>
      </c>
      <c r="L13" s="3">
        <v>6</v>
      </c>
    </row>
    <row r="14" spans="1:12" ht="30" customHeight="1" x14ac:dyDescent="0.25">
      <c r="A14" s="27" t="s">
        <v>116</v>
      </c>
      <c r="B14" s="28">
        <v>11.34</v>
      </c>
      <c r="C14" s="27" t="s">
        <v>117</v>
      </c>
      <c r="D14" s="27" t="s">
        <v>53</v>
      </c>
      <c r="E14" s="27" t="s">
        <v>132</v>
      </c>
      <c r="F14" s="27" t="s">
        <v>53</v>
      </c>
      <c r="G14" s="27" t="s">
        <v>61</v>
      </c>
      <c r="H14" s="27" t="s">
        <v>55</v>
      </c>
      <c r="I14" s="3">
        <v>125</v>
      </c>
      <c r="J14" s="3">
        <v>67</v>
      </c>
      <c r="K14" s="4">
        <f>+I14/1.9</f>
        <v>65.789473684210535</v>
      </c>
      <c r="L14" s="3"/>
    </row>
    <row r="15" spans="1:12" ht="30" customHeight="1" x14ac:dyDescent="0.25">
      <c r="A15" s="27" t="s">
        <v>114</v>
      </c>
      <c r="B15" s="28">
        <v>11.4</v>
      </c>
      <c r="C15" s="27" t="s">
        <v>115</v>
      </c>
      <c r="D15" s="27" t="s">
        <v>53</v>
      </c>
      <c r="E15" s="27" t="s">
        <v>131</v>
      </c>
      <c r="F15" s="27" t="s">
        <v>53</v>
      </c>
      <c r="G15" s="27" t="s">
        <v>61</v>
      </c>
      <c r="H15" s="27" t="s">
        <v>55</v>
      </c>
      <c r="I15" s="3">
        <v>123</v>
      </c>
      <c r="J15" s="3">
        <v>65</v>
      </c>
      <c r="K15" s="4">
        <f>+I15/1.9</f>
        <v>64.736842105263165</v>
      </c>
      <c r="L15" s="3"/>
    </row>
    <row r="16" spans="1:12" ht="30" customHeight="1" x14ac:dyDescent="0.25">
      <c r="A16" s="27" t="s">
        <v>120</v>
      </c>
      <c r="B16" s="28">
        <v>12.45</v>
      </c>
      <c r="C16" s="27" t="s">
        <v>121</v>
      </c>
      <c r="D16" s="27" t="s">
        <v>140</v>
      </c>
      <c r="E16" s="27" t="s">
        <v>134</v>
      </c>
      <c r="F16" s="27" t="s">
        <v>141</v>
      </c>
      <c r="G16" s="27" t="s">
        <v>61</v>
      </c>
      <c r="H16" s="27" t="s">
        <v>55</v>
      </c>
      <c r="I16" s="3">
        <v>122.5</v>
      </c>
      <c r="J16" s="3">
        <v>65</v>
      </c>
      <c r="K16" s="4">
        <f>+I16/1.9</f>
        <v>64.473684210526315</v>
      </c>
      <c r="L16" s="3"/>
    </row>
    <row r="17" spans="1:12" ht="30" customHeight="1" x14ac:dyDescent="0.25">
      <c r="A17" s="27" t="s">
        <v>112</v>
      </c>
      <c r="B17" s="28">
        <v>13.24</v>
      </c>
      <c r="C17" s="27" t="s">
        <v>113</v>
      </c>
      <c r="D17" s="27" t="s">
        <v>137</v>
      </c>
      <c r="E17" s="27" t="s">
        <v>130</v>
      </c>
      <c r="F17" s="27" t="s">
        <v>138</v>
      </c>
      <c r="G17" s="27" t="s">
        <v>61</v>
      </c>
      <c r="H17" s="27" t="s">
        <v>55</v>
      </c>
      <c r="I17" s="3">
        <v>112</v>
      </c>
      <c r="J17" s="3">
        <v>52</v>
      </c>
      <c r="K17" s="4">
        <f>+I17/1.9</f>
        <v>58.947368421052637</v>
      </c>
      <c r="L17" s="3"/>
    </row>
    <row r="18" spans="1:12" ht="15.75" x14ac:dyDescent="0.25">
      <c r="A18" s="1"/>
      <c r="B18" s="6"/>
      <c r="C18" s="1"/>
      <c r="D18" s="9"/>
      <c r="E18" s="1"/>
      <c r="F18" s="1"/>
      <c r="G18" s="1"/>
      <c r="H18" s="1"/>
      <c r="I18" s="1"/>
      <c r="J18" s="1"/>
      <c r="K18" s="6"/>
      <c r="L18" s="1"/>
    </row>
    <row r="19" spans="1:12" ht="15.75" x14ac:dyDescent="0.25">
      <c r="A19" s="1"/>
      <c r="B19" s="6"/>
      <c r="C19" s="1"/>
      <c r="D19" s="9"/>
      <c r="E19" s="1"/>
      <c r="F19" s="1"/>
      <c r="G19" s="1"/>
      <c r="H19" s="1"/>
      <c r="I19" s="1"/>
      <c r="J19" s="1"/>
      <c r="K19" s="6"/>
      <c r="L19" s="1"/>
    </row>
    <row r="20" spans="1:12" ht="15.75" x14ac:dyDescent="0.25">
      <c r="A20" s="1"/>
      <c r="B20" s="6"/>
      <c r="C20" s="1"/>
      <c r="D20" s="9"/>
      <c r="E20" s="1"/>
      <c r="F20" s="1"/>
      <c r="G20" s="1"/>
      <c r="H20" s="1"/>
      <c r="I20" s="1"/>
      <c r="J20" s="1"/>
      <c r="K20" s="6"/>
      <c r="L20" s="1"/>
    </row>
    <row r="21" spans="1:12" ht="15.75" x14ac:dyDescent="0.25">
      <c r="A21" s="1"/>
      <c r="B21" s="6"/>
      <c r="C21" s="1"/>
      <c r="D21" s="9"/>
      <c r="E21" s="1"/>
      <c r="F21" s="1"/>
      <c r="G21" s="1"/>
      <c r="H21" s="1"/>
      <c r="I21" s="1"/>
      <c r="J21" s="1"/>
      <c r="K21" s="6"/>
      <c r="L21" s="1"/>
    </row>
    <row r="22" spans="1:12" ht="15.75" x14ac:dyDescent="0.25">
      <c r="A22" s="1"/>
      <c r="B22" s="6"/>
      <c r="C22" s="1"/>
      <c r="D22" s="9"/>
      <c r="E22" s="1"/>
      <c r="F22" s="1"/>
      <c r="G22" s="1"/>
      <c r="H22" s="1"/>
      <c r="I22" s="1"/>
      <c r="J22" s="1"/>
      <c r="K22" s="6"/>
      <c r="L22" s="1"/>
    </row>
    <row r="23" spans="1:12" ht="15.75" x14ac:dyDescent="0.25">
      <c r="A23" s="1"/>
      <c r="B23" s="6"/>
      <c r="C23" s="1"/>
      <c r="D23" s="9"/>
      <c r="E23" s="1"/>
      <c r="F23" s="1"/>
      <c r="G23" s="1"/>
      <c r="H23" s="1"/>
      <c r="I23" s="1"/>
      <c r="J23" s="1"/>
      <c r="K23" s="6"/>
      <c r="L23" s="1"/>
    </row>
  </sheetData>
  <sortState xmlns:xlrd2="http://schemas.microsoft.com/office/spreadsheetml/2017/richdata2" ref="A2:L17">
    <sortCondition ref="G2:G17"/>
    <sortCondition ref="H2:H17"/>
    <sortCondition descending="1" ref="I2:I17"/>
    <sortCondition descending="1" ref="J2:J17"/>
  </sortState>
  <pageMargins left="0.7" right="0.7" top="0.75" bottom="0.75" header="0.3" footer="0.3"/>
  <pageSetup paperSize="9" orientation="landscape" horizontalDpi="360" verticalDpi="360" r:id="rId1"/>
  <headerFooter>
    <oddHeader>&amp;L&amp;"-,Bold"&amp;12Classes 5,6,6a
ARENA ONE&amp;C&amp;"-,Bold"&amp;12Prelim 1 (Incl TQ)&amp;R&amp;"-,Bold"&amp;12Judge :
Penny Judd</oddHeader>
    <oddFooter>&amp;CSilver Leys Equestrian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-0.249977111117893"/>
  </sheetPr>
  <dimension ref="A1:L64"/>
  <sheetViews>
    <sheetView view="pageLayout" topLeftCell="A17" zoomScaleNormal="100" workbookViewId="0">
      <selection activeCell="C24" sqref="C24"/>
    </sheetView>
  </sheetViews>
  <sheetFormatPr defaultRowHeight="15" x14ac:dyDescent="0.25"/>
  <cols>
    <col min="1" max="1" width="4.42578125" bestFit="1" customWidth="1"/>
    <col min="2" max="2" width="5.7109375" style="7" bestFit="1" customWidth="1"/>
    <col min="3" max="3" width="21.5703125" customWidth="1"/>
    <col min="4" max="4" width="8.140625" style="10" customWidth="1"/>
    <col min="5" max="5" width="21.7109375" customWidth="1"/>
    <col min="6" max="6" width="7.42578125" customWidth="1"/>
    <col min="7" max="7" width="26" customWidth="1"/>
    <col min="8" max="8" width="8.28515625" bestFit="1" customWidth="1"/>
    <col min="9" max="9" width="6.42578125" customWidth="1"/>
    <col min="10" max="10" width="4.5703125" bestFit="1" customWidth="1"/>
    <col min="11" max="11" width="8.5703125" style="7" bestFit="1" customWidth="1"/>
    <col min="12" max="12" width="7.42578125" customWidth="1"/>
  </cols>
  <sheetData>
    <row r="1" spans="1:12" ht="36" customHeight="1" x14ac:dyDescent="0.25">
      <c r="A1" s="40" t="s">
        <v>0</v>
      </c>
      <c r="B1" s="40" t="s">
        <v>10</v>
      </c>
      <c r="C1" s="40" t="s">
        <v>1</v>
      </c>
      <c r="D1" s="40" t="s">
        <v>2</v>
      </c>
      <c r="E1" s="40" t="s">
        <v>3</v>
      </c>
      <c r="F1" s="40" t="s">
        <v>0</v>
      </c>
      <c r="G1" s="40" t="s">
        <v>16</v>
      </c>
      <c r="H1" s="40" t="s">
        <v>5</v>
      </c>
      <c r="I1" s="40" t="s">
        <v>6</v>
      </c>
      <c r="J1" s="40" t="s">
        <v>7</v>
      </c>
      <c r="K1" s="40" t="s">
        <v>8</v>
      </c>
      <c r="L1" s="40" t="s">
        <v>9</v>
      </c>
    </row>
    <row r="2" spans="1:12" ht="36" customHeight="1" x14ac:dyDescent="0.25">
      <c r="A2" s="52" t="s">
        <v>68</v>
      </c>
      <c r="B2" s="53">
        <v>12.15</v>
      </c>
      <c r="C2" s="52" t="s">
        <v>69</v>
      </c>
      <c r="D2" s="52" t="s">
        <v>71</v>
      </c>
      <c r="E2" s="52" t="s">
        <v>70</v>
      </c>
      <c r="F2" s="52" t="s">
        <v>72</v>
      </c>
      <c r="G2" s="54" t="s">
        <v>73</v>
      </c>
      <c r="H2" s="55"/>
      <c r="I2" s="55">
        <v>181</v>
      </c>
      <c r="J2" s="55">
        <v>72</v>
      </c>
      <c r="K2" s="56">
        <f>+I2/2.6</f>
        <v>69.615384615384613</v>
      </c>
      <c r="L2" s="55">
        <v>1</v>
      </c>
    </row>
    <row r="3" spans="1:12" ht="36" customHeight="1" x14ac:dyDescent="0.25">
      <c r="A3" s="52" t="s">
        <v>124</v>
      </c>
      <c r="B3" s="53">
        <v>12.22</v>
      </c>
      <c r="C3" s="52" t="s">
        <v>125</v>
      </c>
      <c r="D3" s="52" t="s">
        <v>144</v>
      </c>
      <c r="E3" s="52" t="s">
        <v>136</v>
      </c>
      <c r="F3" s="52" t="s">
        <v>144</v>
      </c>
      <c r="G3" s="54" t="s">
        <v>73</v>
      </c>
      <c r="H3" s="55"/>
      <c r="I3" s="55">
        <v>174.5</v>
      </c>
      <c r="J3" s="55">
        <v>68</v>
      </c>
      <c r="K3" s="56">
        <f>+I3/2.6</f>
        <v>67.115384615384613</v>
      </c>
      <c r="L3" s="55">
        <v>2</v>
      </c>
    </row>
    <row r="4" spans="1:12" ht="33.75" customHeight="1" x14ac:dyDescent="0.25">
      <c r="A4" s="52" t="s">
        <v>122</v>
      </c>
      <c r="B4" s="53">
        <v>12.54</v>
      </c>
      <c r="C4" s="52" t="s">
        <v>123</v>
      </c>
      <c r="D4" s="52" t="s">
        <v>142</v>
      </c>
      <c r="E4" s="52" t="s">
        <v>135</v>
      </c>
      <c r="F4" s="52" t="s">
        <v>143</v>
      </c>
      <c r="G4" s="54" t="s">
        <v>73</v>
      </c>
      <c r="H4" s="55"/>
      <c r="I4" s="55">
        <v>169</v>
      </c>
      <c r="J4" s="55">
        <v>64</v>
      </c>
      <c r="K4" s="56">
        <f>+I4/2.6</f>
        <v>65</v>
      </c>
      <c r="L4" s="55">
        <v>3</v>
      </c>
    </row>
    <row r="5" spans="1:12" ht="30" customHeight="1" x14ac:dyDescent="0.25">
      <c r="A5" s="52" t="s">
        <v>145</v>
      </c>
      <c r="B5" s="53">
        <v>13.2</v>
      </c>
      <c r="C5" s="52" t="s">
        <v>146</v>
      </c>
      <c r="D5" s="52" t="s">
        <v>148</v>
      </c>
      <c r="E5" s="52" t="s">
        <v>147</v>
      </c>
      <c r="F5" s="52" t="s">
        <v>149</v>
      </c>
      <c r="G5" s="54" t="s">
        <v>73</v>
      </c>
      <c r="H5" s="58"/>
      <c r="I5" s="55">
        <v>163.5</v>
      </c>
      <c r="J5" s="55">
        <v>63</v>
      </c>
      <c r="K5" s="56">
        <f>+I5/2.6</f>
        <v>62.88461538461538</v>
      </c>
      <c r="L5" s="58">
        <v>4</v>
      </c>
    </row>
    <row r="6" spans="1:12" ht="30" customHeight="1" x14ac:dyDescent="0.25">
      <c r="A6" s="27" t="s">
        <v>104</v>
      </c>
      <c r="B6" s="28">
        <v>13.53</v>
      </c>
      <c r="C6" s="27" t="s">
        <v>105</v>
      </c>
      <c r="D6" s="27" t="s">
        <v>53</v>
      </c>
      <c r="E6" s="27" t="s">
        <v>126</v>
      </c>
      <c r="F6" s="27" t="s">
        <v>53</v>
      </c>
      <c r="G6" s="27" t="s">
        <v>61</v>
      </c>
      <c r="H6" s="27" t="s">
        <v>54</v>
      </c>
      <c r="I6" s="3">
        <v>197</v>
      </c>
      <c r="J6" s="3">
        <v>76</v>
      </c>
      <c r="K6" s="4">
        <f>+I6/2.6</f>
        <v>75.769230769230774</v>
      </c>
      <c r="L6" s="3">
        <v>1</v>
      </c>
    </row>
    <row r="7" spans="1:12" ht="30" customHeight="1" x14ac:dyDescent="0.25">
      <c r="A7" s="27" t="s">
        <v>150</v>
      </c>
      <c r="B7" s="28">
        <v>12.35</v>
      </c>
      <c r="C7" s="27" t="s">
        <v>151</v>
      </c>
      <c r="D7" s="27" t="s">
        <v>53</v>
      </c>
      <c r="E7" s="27" t="s">
        <v>48</v>
      </c>
      <c r="F7" s="27" t="s">
        <v>53</v>
      </c>
      <c r="G7" s="27" t="s">
        <v>61</v>
      </c>
      <c r="H7" s="27" t="s">
        <v>54</v>
      </c>
      <c r="I7" s="3">
        <v>169</v>
      </c>
      <c r="J7" s="3">
        <v>66</v>
      </c>
      <c r="K7" s="4">
        <f>+I7/2.6</f>
        <v>65</v>
      </c>
      <c r="L7" s="3">
        <v>2</v>
      </c>
    </row>
    <row r="8" spans="1:12" ht="30" customHeight="1" x14ac:dyDescent="0.25">
      <c r="A8" s="27" t="s">
        <v>110</v>
      </c>
      <c r="B8" s="28">
        <v>12.28</v>
      </c>
      <c r="C8" s="27" t="s">
        <v>111</v>
      </c>
      <c r="D8" s="27" t="s">
        <v>53</v>
      </c>
      <c r="E8" s="27" t="s">
        <v>129</v>
      </c>
      <c r="F8" s="27" t="s">
        <v>53</v>
      </c>
      <c r="G8" s="27" t="s">
        <v>61</v>
      </c>
      <c r="H8" s="27" t="s">
        <v>54</v>
      </c>
      <c r="I8" s="3">
        <v>169</v>
      </c>
      <c r="J8" s="3">
        <v>65</v>
      </c>
      <c r="K8" s="4">
        <f>+I8/2.6</f>
        <v>65</v>
      </c>
      <c r="L8" s="3">
        <v>3</v>
      </c>
    </row>
    <row r="9" spans="1:12" ht="30" customHeight="1" x14ac:dyDescent="0.25">
      <c r="A9" s="27" t="s">
        <v>108</v>
      </c>
      <c r="B9" s="28">
        <v>12.41</v>
      </c>
      <c r="C9" s="27" t="s">
        <v>109</v>
      </c>
      <c r="D9" s="27" t="s">
        <v>53</v>
      </c>
      <c r="E9" s="27" t="s">
        <v>128</v>
      </c>
      <c r="F9" s="27" t="s">
        <v>53</v>
      </c>
      <c r="G9" s="27" t="s">
        <v>61</v>
      </c>
      <c r="H9" s="27" t="s">
        <v>54</v>
      </c>
      <c r="I9" s="3">
        <v>155.5</v>
      </c>
      <c r="J9" s="3">
        <v>62</v>
      </c>
      <c r="K9" s="4">
        <f>+I9/2.6</f>
        <v>59.807692307692307</v>
      </c>
      <c r="L9" s="3">
        <v>4</v>
      </c>
    </row>
    <row r="10" spans="1:12" ht="30" customHeight="1" x14ac:dyDescent="0.25">
      <c r="A10" s="27" t="s">
        <v>106</v>
      </c>
      <c r="B10" s="28">
        <v>12.48</v>
      </c>
      <c r="C10" s="27" t="s">
        <v>107</v>
      </c>
      <c r="D10" s="27" t="s">
        <v>53</v>
      </c>
      <c r="E10" s="27" t="s">
        <v>127</v>
      </c>
      <c r="F10" s="27" t="s">
        <v>53</v>
      </c>
      <c r="G10" s="27" t="s">
        <v>61</v>
      </c>
      <c r="H10" s="27" t="s">
        <v>54</v>
      </c>
      <c r="I10" s="3"/>
      <c r="J10" s="3"/>
      <c r="K10" s="4">
        <f>+I10/2.6</f>
        <v>0</v>
      </c>
      <c r="L10" s="3"/>
    </row>
    <row r="11" spans="1:12" ht="30" customHeight="1" x14ac:dyDescent="0.25">
      <c r="A11" s="27" t="s">
        <v>118</v>
      </c>
      <c r="B11" s="28">
        <v>13.07</v>
      </c>
      <c r="C11" s="27" t="s">
        <v>119</v>
      </c>
      <c r="D11" s="27" t="s">
        <v>139</v>
      </c>
      <c r="E11" s="27" t="s">
        <v>133</v>
      </c>
      <c r="F11" s="27" t="s">
        <v>53</v>
      </c>
      <c r="G11" s="27" t="s">
        <v>61</v>
      </c>
      <c r="H11" s="27" t="s">
        <v>55</v>
      </c>
      <c r="I11" s="3">
        <v>190.5</v>
      </c>
      <c r="J11" s="3">
        <v>74</v>
      </c>
      <c r="K11" s="4">
        <f>+I11/2.6</f>
        <v>73.269230769230774</v>
      </c>
      <c r="L11" s="3">
        <v>1</v>
      </c>
    </row>
    <row r="12" spans="1:12" ht="30" customHeight="1" x14ac:dyDescent="0.25">
      <c r="A12" s="27" t="s">
        <v>154</v>
      </c>
      <c r="B12" s="28">
        <v>14.06</v>
      </c>
      <c r="C12" s="27" t="s">
        <v>155</v>
      </c>
      <c r="D12" s="27" t="s">
        <v>161</v>
      </c>
      <c r="E12" s="27" t="s">
        <v>159</v>
      </c>
      <c r="F12" s="27" t="s">
        <v>53</v>
      </c>
      <c r="G12" s="27" t="s">
        <v>61</v>
      </c>
      <c r="H12" s="27" t="s">
        <v>55</v>
      </c>
      <c r="I12" s="3">
        <v>182.5</v>
      </c>
      <c r="J12" s="3">
        <v>72</v>
      </c>
      <c r="K12" s="4">
        <f>+I12/2.6</f>
        <v>70.192307692307693</v>
      </c>
      <c r="L12" s="3">
        <v>2</v>
      </c>
    </row>
    <row r="13" spans="1:12" ht="30" customHeight="1" x14ac:dyDescent="0.25">
      <c r="A13" s="27" t="s">
        <v>152</v>
      </c>
      <c r="B13" s="28">
        <v>14.12</v>
      </c>
      <c r="C13" s="27" t="s">
        <v>153</v>
      </c>
      <c r="D13" s="27" t="s">
        <v>53</v>
      </c>
      <c r="E13" s="27" t="s">
        <v>158</v>
      </c>
      <c r="F13" s="27" t="s">
        <v>53</v>
      </c>
      <c r="G13" s="27" t="s">
        <v>61</v>
      </c>
      <c r="H13" s="27" t="s">
        <v>55</v>
      </c>
      <c r="I13" s="3">
        <v>171.5</v>
      </c>
      <c r="J13" s="3">
        <v>65</v>
      </c>
      <c r="K13" s="4">
        <f>+I13/2.6</f>
        <v>65.961538461538453</v>
      </c>
      <c r="L13" s="3">
        <v>3</v>
      </c>
    </row>
    <row r="14" spans="1:12" ht="30" customHeight="1" x14ac:dyDescent="0.25">
      <c r="A14" s="27" t="s">
        <v>120</v>
      </c>
      <c r="B14" s="28">
        <v>13.01</v>
      </c>
      <c r="C14" s="27" t="s">
        <v>121</v>
      </c>
      <c r="D14" s="27" t="s">
        <v>140</v>
      </c>
      <c r="E14" s="27" t="s">
        <v>134</v>
      </c>
      <c r="F14" s="27"/>
      <c r="G14" s="27" t="s">
        <v>61</v>
      </c>
      <c r="H14" s="27" t="s">
        <v>55</v>
      </c>
      <c r="I14" s="3">
        <v>166.5</v>
      </c>
      <c r="J14" s="3">
        <v>65</v>
      </c>
      <c r="K14" s="4">
        <f>+I14/2.6</f>
        <v>64.038461538461533</v>
      </c>
      <c r="L14" s="3">
        <v>4</v>
      </c>
    </row>
    <row r="15" spans="1:12" ht="30" customHeight="1" x14ac:dyDescent="0.25">
      <c r="A15" s="27" t="s">
        <v>156</v>
      </c>
      <c r="B15" s="28">
        <v>13.59</v>
      </c>
      <c r="C15" s="27" t="s">
        <v>157</v>
      </c>
      <c r="D15" s="27" t="s">
        <v>53</v>
      </c>
      <c r="E15" s="27" t="s">
        <v>160</v>
      </c>
      <c r="F15" s="27" t="s">
        <v>53</v>
      </c>
      <c r="G15" s="27" t="s">
        <v>61</v>
      </c>
      <c r="H15" s="27" t="s">
        <v>55</v>
      </c>
      <c r="I15" s="3">
        <v>163.5</v>
      </c>
      <c r="J15" s="3">
        <v>62</v>
      </c>
      <c r="K15" s="4">
        <f>+I15/2.6</f>
        <v>62.88461538461538</v>
      </c>
      <c r="L15" s="3">
        <v>5</v>
      </c>
    </row>
    <row r="16" spans="1:12" ht="30" customHeight="1" x14ac:dyDescent="0.25">
      <c r="A16" s="27" t="s">
        <v>95</v>
      </c>
      <c r="B16" s="28">
        <v>13.4</v>
      </c>
      <c r="C16" s="27" t="s">
        <v>96</v>
      </c>
      <c r="D16" s="27" t="s">
        <v>101</v>
      </c>
      <c r="E16" s="27" t="s">
        <v>98</v>
      </c>
      <c r="F16" s="27" t="s">
        <v>102</v>
      </c>
      <c r="G16" s="27" t="s">
        <v>61</v>
      </c>
      <c r="H16" s="27" t="s">
        <v>55</v>
      </c>
      <c r="I16" s="3">
        <v>161</v>
      </c>
      <c r="J16" s="3">
        <v>63</v>
      </c>
      <c r="K16" s="4">
        <f>+I16/2.6</f>
        <v>61.92307692307692</v>
      </c>
      <c r="L16" s="3">
        <v>6</v>
      </c>
    </row>
    <row r="17" spans="1:12" ht="30" customHeight="1" x14ac:dyDescent="0.25">
      <c r="A17" s="48" t="s">
        <v>93</v>
      </c>
      <c r="B17" s="49">
        <v>13.46</v>
      </c>
      <c r="C17" s="48" t="s">
        <v>94</v>
      </c>
      <c r="D17" s="48" t="s">
        <v>99</v>
      </c>
      <c r="E17" s="48" t="s">
        <v>97</v>
      </c>
      <c r="F17" s="48" t="s">
        <v>100</v>
      </c>
      <c r="G17" s="50" t="s">
        <v>67</v>
      </c>
      <c r="H17" s="26"/>
      <c r="I17" s="26">
        <v>175</v>
      </c>
      <c r="J17" s="26">
        <v>68</v>
      </c>
      <c r="K17" s="51">
        <f>+I17/2.6</f>
        <v>67.307692307692307</v>
      </c>
      <c r="L17" s="26">
        <v>1</v>
      </c>
    </row>
    <row r="18" spans="1:12" ht="30" customHeight="1" x14ac:dyDescent="0.25">
      <c r="A18" s="48" t="s">
        <v>62</v>
      </c>
      <c r="B18" s="49">
        <v>12.09</v>
      </c>
      <c r="C18" s="48" t="s">
        <v>63</v>
      </c>
      <c r="D18" s="48" t="s">
        <v>65</v>
      </c>
      <c r="E18" s="48" t="s">
        <v>64</v>
      </c>
      <c r="F18" s="48" t="s">
        <v>66</v>
      </c>
      <c r="G18" s="50" t="s">
        <v>67</v>
      </c>
      <c r="H18" s="26"/>
      <c r="I18" s="26">
        <v>157</v>
      </c>
      <c r="J18" s="26">
        <v>62</v>
      </c>
      <c r="K18" s="51">
        <f>+I18/2.6</f>
        <v>60.38461538461538</v>
      </c>
      <c r="L18" s="26">
        <v>2</v>
      </c>
    </row>
    <row r="19" spans="1:12" ht="15.75" x14ac:dyDescent="0.25">
      <c r="A19" s="1"/>
      <c r="B19" s="6"/>
      <c r="C19" s="1"/>
      <c r="D19" s="9"/>
      <c r="E19" s="1"/>
      <c r="F19" s="1"/>
      <c r="G19" s="1"/>
      <c r="H19" s="1"/>
      <c r="I19" s="1"/>
      <c r="J19" s="1"/>
      <c r="K19" s="6"/>
      <c r="L19" s="1"/>
    </row>
    <row r="20" spans="1:12" ht="15.75" x14ac:dyDescent="0.25">
      <c r="A20" s="1"/>
      <c r="B20" s="6"/>
      <c r="C20" s="1"/>
      <c r="D20" s="9"/>
      <c r="E20" s="1"/>
      <c r="F20" s="1"/>
      <c r="G20" s="1"/>
      <c r="H20" s="1"/>
      <c r="I20" s="1"/>
      <c r="J20" s="1"/>
      <c r="K20" s="6"/>
      <c r="L20" s="1"/>
    </row>
    <row r="21" spans="1:12" ht="15.75" x14ac:dyDescent="0.25">
      <c r="A21" s="1"/>
      <c r="B21" s="6"/>
      <c r="C21" s="1"/>
      <c r="D21" s="9"/>
      <c r="E21" s="1"/>
      <c r="F21" s="1"/>
      <c r="G21" s="1"/>
      <c r="H21" s="1"/>
      <c r="I21" s="1"/>
      <c r="J21" s="1"/>
      <c r="K21" s="6"/>
      <c r="L21" s="1"/>
    </row>
    <row r="22" spans="1:12" ht="15.75" x14ac:dyDescent="0.25">
      <c r="A22" s="1"/>
      <c r="B22" s="6"/>
      <c r="C22" s="1"/>
      <c r="D22" s="9"/>
      <c r="E22" s="1"/>
      <c r="F22" s="1"/>
      <c r="G22" s="1"/>
      <c r="H22" s="1"/>
      <c r="I22" s="1"/>
      <c r="J22" s="1"/>
      <c r="K22" s="6"/>
      <c r="L22" s="1"/>
    </row>
    <row r="23" spans="1:12" ht="15.75" x14ac:dyDescent="0.25">
      <c r="A23" s="1"/>
      <c r="B23" s="6"/>
      <c r="C23" s="1"/>
      <c r="D23" s="9"/>
      <c r="E23" s="1"/>
      <c r="F23" s="1"/>
      <c r="G23" s="1"/>
      <c r="H23" s="1"/>
      <c r="I23" s="1"/>
      <c r="J23" s="1"/>
      <c r="K23" s="6"/>
      <c r="L23" s="1"/>
    </row>
    <row r="24" spans="1:12" ht="15.75" x14ac:dyDescent="0.25">
      <c r="A24" s="1"/>
      <c r="B24" s="6"/>
      <c r="C24" s="1"/>
      <c r="D24" s="9"/>
      <c r="E24" s="1"/>
      <c r="F24" s="1"/>
      <c r="G24" s="1"/>
      <c r="H24" s="1"/>
      <c r="I24" s="1"/>
      <c r="J24" s="1"/>
      <c r="K24" s="6"/>
      <c r="L24" s="1"/>
    </row>
    <row r="25" spans="1:12" ht="15.75" x14ac:dyDescent="0.25">
      <c r="A25" s="1"/>
      <c r="B25" s="6"/>
      <c r="C25" s="1"/>
      <c r="D25" s="9"/>
      <c r="E25" s="1"/>
      <c r="F25" s="1"/>
      <c r="G25" s="1"/>
      <c r="H25" s="1"/>
      <c r="I25" s="1"/>
      <c r="J25" s="1"/>
      <c r="K25" s="6"/>
      <c r="L25" s="1"/>
    </row>
    <row r="26" spans="1:12" ht="15.75" x14ac:dyDescent="0.25">
      <c r="A26" s="1"/>
      <c r="B26" s="6"/>
      <c r="C26" s="1"/>
      <c r="D26" s="9"/>
      <c r="E26" s="1"/>
      <c r="F26" s="1"/>
      <c r="G26" s="1"/>
      <c r="H26" s="1"/>
      <c r="I26" s="1"/>
      <c r="J26" s="1"/>
      <c r="K26" s="6"/>
      <c r="L26" s="1"/>
    </row>
    <row r="27" spans="1:12" ht="15.75" x14ac:dyDescent="0.25">
      <c r="A27" s="1"/>
      <c r="B27" s="6"/>
      <c r="C27" s="1"/>
      <c r="D27" s="9"/>
      <c r="E27" s="1"/>
      <c r="F27" s="1"/>
      <c r="G27" s="1"/>
      <c r="H27" s="1"/>
      <c r="I27" s="1"/>
      <c r="J27" s="1"/>
      <c r="K27" s="6"/>
      <c r="L27" s="1"/>
    </row>
    <row r="28" spans="1:12" ht="15.75" x14ac:dyDescent="0.25">
      <c r="A28" s="1"/>
      <c r="B28" s="6"/>
      <c r="C28" s="1"/>
      <c r="D28" s="9"/>
      <c r="E28" s="1"/>
      <c r="F28" s="1"/>
      <c r="G28" s="1"/>
      <c r="H28" s="1"/>
      <c r="I28" s="1"/>
      <c r="J28" s="1"/>
      <c r="K28" s="6"/>
      <c r="L28" s="1"/>
    </row>
    <row r="29" spans="1:12" ht="15.75" x14ac:dyDescent="0.25">
      <c r="A29" s="1"/>
      <c r="B29" s="6"/>
      <c r="C29" s="1"/>
      <c r="D29" s="9"/>
      <c r="E29" s="1"/>
      <c r="F29" s="1"/>
      <c r="G29" s="1"/>
      <c r="H29" s="1"/>
      <c r="I29" s="1"/>
      <c r="J29" s="1"/>
      <c r="K29" s="6"/>
      <c r="L29" s="1"/>
    </row>
    <row r="30" spans="1:12" ht="15.75" x14ac:dyDescent="0.25">
      <c r="A30" s="1"/>
      <c r="B30" s="6"/>
      <c r="C30" s="1"/>
      <c r="D30" s="9"/>
      <c r="E30" s="1"/>
      <c r="F30" s="1"/>
      <c r="G30" s="1"/>
      <c r="H30" s="1"/>
      <c r="I30" s="1"/>
      <c r="J30" s="1"/>
      <c r="K30" s="6"/>
      <c r="L30" s="1"/>
    </row>
    <row r="31" spans="1:12" ht="15.75" x14ac:dyDescent="0.25">
      <c r="A31" s="1"/>
      <c r="B31" s="6"/>
      <c r="C31" s="1"/>
      <c r="D31" s="9"/>
      <c r="E31" s="1"/>
      <c r="F31" s="1"/>
      <c r="G31" s="1"/>
      <c r="H31" s="1"/>
      <c r="I31" s="1"/>
      <c r="J31" s="1"/>
      <c r="K31" s="6"/>
      <c r="L31" s="1"/>
    </row>
    <row r="32" spans="1:12" ht="15.75" x14ac:dyDescent="0.25">
      <c r="A32" s="1"/>
      <c r="B32" s="6"/>
      <c r="C32" s="1"/>
      <c r="D32" s="9"/>
      <c r="E32" s="1"/>
      <c r="F32" s="1"/>
      <c r="G32" s="1"/>
      <c r="H32" s="1"/>
      <c r="I32" s="1"/>
      <c r="J32" s="1"/>
      <c r="K32" s="6"/>
      <c r="L32" s="1"/>
    </row>
    <row r="33" spans="1:12" ht="15.75" x14ac:dyDescent="0.25">
      <c r="A33" s="1"/>
      <c r="B33" s="6"/>
      <c r="C33" s="1"/>
      <c r="D33" s="9"/>
      <c r="E33" s="1"/>
      <c r="F33" s="1"/>
      <c r="G33" s="1"/>
      <c r="H33" s="1"/>
      <c r="I33" s="1"/>
      <c r="J33" s="1"/>
      <c r="K33" s="6"/>
      <c r="L33" s="1"/>
    </row>
    <row r="34" spans="1:12" ht="15.75" x14ac:dyDescent="0.25">
      <c r="A34" s="1"/>
      <c r="B34" s="6"/>
      <c r="C34" s="1"/>
      <c r="D34" s="9"/>
      <c r="E34" s="1"/>
      <c r="F34" s="1"/>
      <c r="G34" s="1"/>
      <c r="H34" s="1"/>
      <c r="I34" s="1"/>
      <c r="J34" s="1"/>
      <c r="K34" s="6"/>
      <c r="L34" s="1"/>
    </row>
    <row r="35" spans="1:12" ht="15.75" x14ac:dyDescent="0.25">
      <c r="A35" s="1"/>
      <c r="B35" s="6"/>
      <c r="C35" s="1"/>
      <c r="D35" s="9"/>
      <c r="E35" s="1"/>
      <c r="F35" s="1"/>
      <c r="G35" s="1"/>
      <c r="H35" s="1"/>
      <c r="I35" s="1"/>
      <c r="J35" s="1"/>
      <c r="K35" s="6"/>
      <c r="L35" s="1"/>
    </row>
    <row r="36" spans="1:12" ht="15.75" x14ac:dyDescent="0.25">
      <c r="A36" s="1"/>
      <c r="B36" s="6"/>
      <c r="C36" s="1"/>
      <c r="D36" s="9"/>
      <c r="E36" s="1"/>
      <c r="F36" s="1"/>
      <c r="G36" s="1"/>
      <c r="H36" s="1"/>
      <c r="I36" s="1"/>
      <c r="J36" s="1"/>
      <c r="K36" s="6"/>
      <c r="L36" s="1"/>
    </row>
    <row r="37" spans="1:12" ht="15.75" x14ac:dyDescent="0.25">
      <c r="A37" s="1"/>
      <c r="B37" s="6"/>
      <c r="C37" s="1"/>
      <c r="D37" s="9"/>
      <c r="E37" s="1"/>
      <c r="F37" s="1"/>
      <c r="G37" s="1"/>
      <c r="H37" s="1"/>
      <c r="I37" s="1"/>
      <c r="J37" s="1"/>
      <c r="K37" s="6"/>
      <c r="L37" s="1"/>
    </row>
    <row r="38" spans="1:12" ht="15.75" x14ac:dyDescent="0.25">
      <c r="A38" s="1"/>
      <c r="B38" s="6"/>
      <c r="C38" s="1"/>
      <c r="D38" s="9"/>
      <c r="E38" s="1"/>
      <c r="F38" s="1"/>
      <c r="G38" s="1"/>
      <c r="H38" s="1"/>
      <c r="I38" s="1"/>
      <c r="J38" s="1"/>
      <c r="K38" s="6"/>
      <c r="L38" s="1"/>
    </row>
    <row r="39" spans="1:12" ht="15.75" x14ac:dyDescent="0.25">
      <c r="A39" s="1"/>
      <c r="B39" s="6"/>
      <c r="C39" s="1"/>
      <c r="D39" s="9"/>
      <c r="E39" s="1"/>
      <c r="F39" s="1"/>
      <c r="G39" s="1"/>
      <c r="H39" s="1"/>
      <c r="I39" s="1"/>
      <c r="J39" s="1"/>
      <c r="K39" s="6"/>
      <c r="L39" s="1"/>
    </row>
    <row r="40" spans="1:12" ht="15.75" x14ac:dyDescent="0.25">
      <c r="A40" s="1"/>
      <c r="B40" s="6"/>
      <c r="C40" s="1"/>
      <c r="D40" s="9"/>
      <c r="E40" s="1"/>
      <c r="F40" s="1"/>
      <c r="G40" s="1"/>
      <c r="H40" s="1"/>
      <c r="I40" s="1"/>
      <c r="J40" s="1"/>
      <c r="K40" s="6"/>
      <c r="L40" s="1"/>
    </row>
    <row r="41" spans="1:12" ht="15.75" x14ac:dyDescent="0.25">
      <c r="A41" s="1"/>
      <c r="B41" s="6"/>
      <c r="C41" s="1"/>
      <c r="D41" s="9"/>
      <c r="E41" s="1"/>
      <c r="F41" s="1"/>
      <c r="G41" s="1"/>
      <c r="H41" s="1"/>
      <c r="I41" s="1"/>
      <c r="J41" s="1"/>
      <c r="K41" s="6"/>
      <c r="L41" s="1"/>
    </row>
    <row r="42" spans="1:12" ht="15.75" x14ac:dyDescent="0.25">
      <c r="A42" s="1"/>
      <c r="B42" s="6"/>
      <c r="C42" s="1"/>
      <c r="D42" s="9"/>
      <c r="E42" s="1"/>
      <c r="F42" s="1"/>
      <c r="G42" s="1"/>
      <c r="H42" s="1"/>
      <c r="I42" s="1"/>
      <c r="J42" s="1"/>
      <c r="K42" s="6"/>
      <c r="L42" s="1"/>
    </row>
    <row r="43" spans="1:12" ht="15.75" x14ac:dyDescent="0.25">
      <c r="A43" s="1"/>
      <c r="B43" s="6"/>
      <c r="C43" s="1"/>
      <c r="D43" s="9"/>
      <c r="E43" s="1"/>
      <c r="F43" s="1"/>
      <c r="G43" s="1"/>
      <c r="H43" s="1"/>
      <c r="I43" s="1"/>
      <c r="J43" s="1"/>
      <c r="K43" s="6"/>
      <c r="L43" s="1"/>
    </row>
    <row r="44" spans="1:12" ht="15.75" x14ac:dyDescent="0.25">
      <c r="A44" s="1"/>
      <c r="B44" s="6"/>
      <c r="C44" s="1"/>
      <c r="D44" s="9"/>
      <c r="E44" s="1"/>
      <c r="F44" s="1"/>
      <c r="G44" s="1"/>
      <c r="H44" s="1"/>
      <c r="I44" s="1"/>
      <c r="J44" s="1"/>
      <c r="K44" s="6"/>
      <c r="L44" s="1"/>
    </row>
    <row r="45" spans="1:12" ht="15.75" x14ac:dyDescent="0.25">
      <c r="A45" s="1"/>
      <c r="B45" s="6"/>
      <c r="C45" s="1"/>
      <c r="D45" s="9"/>
      <c r="E45" s="1"/>
      <c r="F45" s="1"/>
      <c r="G45" s="1"/>
      <c r="H45" s="1"/>
      <c r="I45" s="1"/>
      <c r="J45" s="1"/>
      <c r="K45" s="6"/>
      <c r="L45" s="1"/>
    </row>
    <row r="46" spans="1:12" ht="15.75" x14ac:dyDescent="0.25">
      <c r="A46" s="1"/>
      <c r="B46" s="6"/>
      <c r="C46" s="1"/>
      <c r="D46" s="9"/>
      <c r="E46" s="1"/>
      <c r="F46" s="1"/>
      <c r="G46" s="1"/>
      <c r="H46" s="1"/>
      <c r="I46" s="1"/>
      <c r="J46" s="1"/>
      <c r="K46" s="6"/>
      <c r="L46" s="1"/>
    </row>
    <row r="47" spans="1:12" ht="15.75" x14ac:dyDescent="0.25">
      <c r="A47" s="1"/>
      <c r="B47" s="6"/>
      <c r="C47" s="1"/>
      <c r="D47" s="9"/>
      <c r="E47" s="1"/>
      <c r="F47" s="1"/>
      <c r="G47" s="1"/>
      <c r="H47" s="1"/>
      <c r="I47" s="1"/>
      <c r="J47" s="1"/>
      <c r="K47" s="6"/>
      <c r="L47" s="1"/>
    </row>
    <row r="48" spans="1:12" ht="15.75" x14ac:dyDescent="0.25">
      <c r="A48" s="1"/>
      <c r="B48" s="6"/>
      <c r="C48" s="1"/>
      <c r="D48" s="9"/>
      <c r="E48" s="1"/>
      <c r="F48" s="1"/>
      <c r="G48" s="1"/>
      <c r="H48" s="1"/>
      <c r="I48" s="1"/>
      <c r="J48" s="1"/>
      <c r="K48" s="6"/>
      <c r="L48" s="1"/>
    </row>
    <row r="49" spans="1:12" ht="15.75" x14ac:dyDescent="0.25">
      <c r="A49" s="1"/>
      <c r="B49" s="6"/>
      <c r="C49" s="1"/>
      <c r="D49" s="9"/>
      <c r="E49" s="1"/>
      <c r="F49" s="1"/>
      <c r="G49" s="1"/>
      <c r="H49" s="1"/>
      <c r="I49" s="1"/>
      <c r="J49" s="1"/>
      <c r="K49" s="6"/>
      <c r="L49" s="1"/>
    </row>
    <row r="50" spans="1:12" ht="15.75" x14ac:dyDescent="0.25">
      <c r="A50" s="1"/>
      <c r="B50" s="6"/>
      <c r="C50" s="1"/>
      <c r="D50" s="9"/>
      <c r="E50" s="1"/>
      <c r="F50" s="1"/>
      <c r="G50" s="1"/>
      <c r="H50" s="1"/>
      <c r="I50" s="1"/>
      <c r="J50" s="1"/>
      <c r="K50" s="6"/>
      <c r="L50" s="1"/>
    </row>
    <row r="51" spans="1:12" ht="15.75" x14ac:dyDescent="0.25">
      <c r="A51" s="1"/>
      <c r="B51" s="6"/>
      <c r="C51" s="1"/>
      <c r="D51" s="9"/>
      <c r="E51" s="1"/>
      <c r="F51" s="1"/>
      <c r="G51" s="1"/>
      <c r="H51" s="1"/>
      <c r="I51" s="1"/>
      <c r="J51" s="1"/>
      <c r="K51" s="6"/>
      <c r="L51" s="1"/>
    </row>
    <row r="52" spans="1:12" ht="15.75" x14ac:dyDescent="0.25">
      <c r="A52" s="1"/>
      <c r="B52" s="6"/>
      <c r="C52" s="1"/>
      <c r="D52" s="9"/>
      <c r="E52" s="1"/>
      <c r="F52" s="1"/>
      <c r="G52" s="1"/>
      <c r="H52" s="1"/>
      <c r="I52" s="1"/>
      <c r="J52" s="1"/>
      <c r="K52" s="6"/>
      <c r="L52" s="1"/>
    </row>
    <row r="53" spans="1:12" ht="15.75" x14ac:dyDescent="0.25">
      <c r="A53" s="1"/>
      <c r="B53" s="6"/>
      <c r="C53" s="1"/>
      <c r="D53" s="9"/>
      <c r="E53" s="1"/>
      <c r="F53" s="1"/>
      <c r="G53" s="1"/>
      <c r="H53" s="1"/>
      <c r="I53" s="1"/>
      <c r="J53" s="1"/>
      <c r="K53" s="6"/>
      <c r="L53" s="1"/>
    </row>
    <row r="54" spans="1:12" ht="15.75" x14ac:dyDescent="0.25">
      <c r="A54" s="1"/>
      <c r="B54" s="6"/>
      <c r="C54" s="1"/>
      <c r="D54" s="9"/>
      <c r="E54" s="1"/>
      <c r="F54" s="1"/>
      <c r="G54" s="1"/>
      <c r="H54" s="1"/>
      <c r="I54" s="1"/>
      <c r="J54" s="1"/>
      <c r="K54" s="6"/>
      <c r="L54" s="1"/>
    </row>
    <row r="55" spans="1:12" ht="15.75" x14ac:dyDescent="0.25">
      <c r="A55" s="1"/>
      <c r="B55" s="6"/>
      <c r="C55" s="1"/>
      <c r="D55" s="9"/>
      <c r="E55" s="1"/>
      <c r="F55" s="1"/>
      <c r="G55" s="1"/>
      <c r="H55" s="1"/>
      <c r="I55" s="1"/>
      <c r="J55" s="1"/>
      <c r="K55" s="6"/>
      <c r="L55" s="1"/>
    </row>
    <row r="56" spans="1:12" ht="15.75" x14ac:dyDescent="0.25">
      <c r="A56" s="1"/>
      <c r="B56" s="6"/>
      <c r="C56" s="1"/>
      <c r="D56" s="9"/>
      <c r="E56" s="1"/>
      <c r="F56" s="1"/>
      <c r="G56" s="1"/>
      <c r="H56" s="1"/>
      <c r="I56" s="1"/>
      <c r="J56" s="1"/>
      <c r="K56" s="6"/>
      <c r="L56" s="1"/>
    </row>
    <row r="57" spans="1:12" ht="15.75" x14ac:dyDescent="0.25">
      <c r="A57" s="1"/>
      <c r="B57" s="6"/>
      <c r="C57" s="1"/>
      <c r="D57" s="9"/>
      <c r="E57" s="1"/>
      <c r="F57" s="1"/>
      <c r="G57" s="1"/>
      <c r="H57" s="1"/>
      <c r="I57" s="1"/>
      <c r="J57" s="1"/>
      <c r="K57" s="6"/>
      <c r="L57" s="1"/>
    </row>
    <row r="58" spans="1:12" ht="15.75" x14ac:dyDescent="0.25">
      <c r="A58" s="1"/>
      <c r="B58" s="6"/>
      <c r="C58" s="1"/>
      <c r="D58" s="9"/>
      <c r="E58" s="1"/>
      <c r="F58" s="1"/>
      <c r="G58" s="1"/>
      <c r="H58" s="1"/>
      <c r="I58" s="1"/>
      <c r="J58" s="1"/>
      <c r="K58" s="6"/>
      <c r="L58" s="1"/>
    </row>
    <row r="59" spans="1:12" ht="15.75" x14ac:dyDescent="0.25">
      <c r="A59" s="1"/>
      <c r="B59" s="6"/>
      <c r="C59" s="1"/>
      <c r="D59" s="9"/>
      <c r="E59" s="1"/>
      <c r="F59" s="1"/>
      <c r="G59" s="1"/>
      <c r="H59" s="1"/>
      <c r="I59" s="1"/>
      <c r="J59" s="1"/>
      <c r="K59" s="6"/>
      <c r="L59" s="1"/>
    </row>
    <row r="60" spans="1:12" ht="15.75" x14ac:dyDescent="0.25">
      <c r="A60" s="1"/>
      <c r="B60" s="6"/>
      <c r="C60" s="1"/>
      <c r="D60" s="9"/>
      <c r="E60" s="1"/>
      <c r="F60" s="1"/>
      <c r="G60" s="1"/>
      <c r="H60" s="1"/>
      <c r="I60" s="1"/>
      <c r="J60" s="1"/>
      <c r="K60" s="6"/>
      <c r="L60" s="1"/>
    </row>
    <row r="61" spans="1:12" ht="15.75" x14ac:dyDescent="0.25">
      <c r="A61" s="1"/>
      <c r="B61" s="6"/>
      <c r="C61" s="1"/>
      <c r="D61" s="9"/>
      <c r="E61" s="1"/>
      <c r="F61" s="1"/>
      <c r="G61" s="1"/>
      <c r="H61" s="1"/>
      <c r="I61" s="1"/>
      <c r="J61" s="1"/>
      <c r="K61" s="6"/>
      <c r="L61" s="1"/>
    </row>
    <row r="62" spans="1:12" ht="15.75" x14ac:dyDescent="0.25">
      <c r="A62" s="1"/>
      <c r="B62" s="6"/>
      <c r="C62" s="1"/>
      <c r="D62" s="9"/>
      <c r="E62" s="1"/>
      <c r="F62" s="1"/>
      <c r="G62" s="1"/>
      <c r="H62" s="1"/>
      <c r="I62" s="1"/>
      <c r="J62" s="1"/>
      <c r="K62" s="6"/>
      <c r="L62" s="1"/>
    </row>
    <row r="63" spans="1:12" ht="15.75" x14ac:dyDescent="0.25">
      <c r="A63" s="1"/>
      <c r="B63" s="6"/>
      <c r="C63" s="1"/>
      <c r="D63" s="9"/>
      <c r="E63" s="1"/>
      <c r="F63" s="1"/>
      <c r="G63" s="1"/>
      <c r="H63" s="1"/>
      <c r="I63" s="1"/>
      <c r="J63" s="1"/>
      <c r="K63" s="6"/>
      <c r="L63" s="1"/>
    </row>
    <row r="64" spans="1:12" ht="15.75" x14ac:dyDescent="0.25">
      <c r="A64" s="1"/>
      <c r="B64" s="6"/>
      <c r="C64" s="1"/>
      <c r="D64" s="9"/>
      <c r="E64" s="1"/>
      <c r="F64" s="1"/>
      <c r="G64" s="1"/>
      <c r="H64" s="1"/>
      <c r="I64" s="1"/>
      <c r="J64" s="1"/>
      <c r="K64" s="6"/>
      <c r="L64" s="1"/>
    </row>
  </sheetData>
  <sortState xmlns:xlrd2="http://schemas.microsoft.com/office/spreadsheetml/2017/richdata2" ref="A2:L18">
    <sortCondition ref="G2:G18"/>
    <sortCondition ref="H2:H18"/>
    <sortCondition descending="1" ref="I2:I18"/>
    <sortCondition descending="1" ref="J2:J18"/>
  </sortState>
  <pageMargins left="0.7" right="0.7" top="0.75" bottom="0.75" header="0.3" footer="0.3"/>
  <pageSetup paperSize="9" orientation="landscape" horizontalDpi="360" verticalDpi="360" r:id="rId1"/>
  <headerFooter>
    <oddHeader>&amp;L&amp;"-,Bold"&amp;12Classes 7,8,8a
ARENA TWO&amp;C&amp;"-,Bold"&amp;12Prelim 13 (Incl MQ)&amp;R&amp;"-,Bold"&amp;12Judge :  
Mal Phillips</oddHeader>
    <oddFooter>&amp;CSilver Leys Equestrian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L57"/>
  <sheetViews>
    <sheetView view="pageLayout" topLeftCell="A5" zoomScaleNormal="100" workbookViewId="0">
      <selection activeCell="B11" sqref="B11"/>
    </sheetView>
  </sheetViews>
  <sheetFormatPr defaultRowHeight="15" x14ac:dyDescent="0.25"/>
  <cols>
    <col min="1" max="1" width="4.42578125" bestFit="1" customWidth="1"/>
    <col min="2" max="2" width="6.140625" style="7" bestFit="1" customWidth="1"/>
    <col min="3" max="3" width="21.5703125" customWidth="1"/>
    <col min="4" max="4" width="8.140625" style="10" customWidth="1"/>
    <col min="5" max="5" width="21.7109375" customWidth="1"/>
    <col min="6" max="6" width="7.42578125" customWidth="1"/>
    <col min="7" max="7" width="26" customWidth="1"/>
    <col min="8" max="8" width="8.28515625" bestFit="1" customWidth="1"/>
    <col min="9" max="9" width="6.42578125" customWidth="1"/>
    <col min="10" max="10" width="4.5703125" bestFit="1" customWidth="1"/>
    <col min="11" max="11" width="8.5703125" style="7" bestFit="1" customWidth="1"/>
    <col min="12" max="12" width="7.42578125" customWidth="1"/>
  </cols>
  <sheetData>
    <row r="1" spans="1:12" ht="36" customHeight="1" x14ac:dyDescent="0.25">
      <c r="A1" s="40" t="s">
        <v>0</v>
      </c>
      <c r="B1" s="40" t="s">
        <v>10</v>
      </c>
      <c r="C1" s="40" t="s">
        <v>1</v>
      </c>
      <c r="D1" s="40" t="s">
        <v>2</v>
      </c>
      <c r="E1" s="40" t="s">
        <v>3</v>
      </c>
      <c r="F1" s="40" t="s">
        <v>0</v>
      </c>
      <c r="G1" s="40" t="s">
        <v>14</v>
      </c>
      <c r="H1" s="40" t="s">
        <v>5</v>
      </c>
      <c r="I1" s="40" t="s">
        <v>6</v>
      </c>
      <c r="J1" s="40" t="s">
        <v>7</v>
      </c>
      <c r="K1" s="40" t="s">
        <v>8</v>
      </c>
      <c r="L1" s="40" t="s">
        <v>9</v>
      </c>
    </row>
    <row r="2" spans="1:12" ht="36" customHeight="1" x14ac:dyDescent="0.25">
      <c r="A2" s="43">
        <v>200</v>
      </c>
      <c r="B2" s="28">
        <v>14.39</v>
      </c>
      <c r="C2" s="3" t="s">
        <v>163</v>
      </c>
      <c r="D2" s="8"/>
      <c r="E2" s="3" t="s">
        <v>205</v>
      </c>
      <c r="F2" s="3"/>
      <c r="G2" s="29" t="s">
        <v>61</v>
      </c>
      <c r="H2" s="3" t="s">
        <v>55</v>
      </c>
      <c r="I2" s="3">
        <v>201</v>
      </c>
      <c r="J2" s="3">
        <v>57</v>
      </c>
      <c r="K2" s="4">
        <f>+I2/2.8</f>
        <v>71.785714285714292</v>
      </c>
      <c r="L2" s="3">
        <v>1</v>
      </c>
    </row>
    <row r="3" spans="1:12" ht="36" customHeight="1" x14ac:dyDescent="0.25">
      <c r="A3" s="27" t="s">
        <v>162</v>
      </c>
      <c r="B3" s="28">
        <v>14</v>
      </c>
      <c r="C3" s="27" t="s">
        <v>163</v>
      </c>
      <c r="D3" s="27" t="s">
        <v>171</v>
      </c>
      <c r="E3" s="27" t="s">
        <v>168</v>
      </c>
      <c r="F3" s="27" t="s">
        <v>53</v>
      </c>
      <c r="G3" s="27" t="s">
        <v>61</v>
      </c>
      <c r="H3" s="27" t="s">
        <v>55</v>
      </c>
      <c r="I3" s="3">
        <v>198</v>
      </c>
      <c r="J3" s="3">
        <v>57</v>
      </c>
      <c r="K3" s="4">
        <f>+I3/2.8</f>
        <v>70.714285714285722</v>
      </c>
      <c r="L3" s="3">
        <v>2</v>
      </c>
    </row>
    <row r="4" spans="1:12" ht="33.75" customHeight="1" x14ac:dyDescent="0.25">
      <c r="A4" s="27" t="s">
        <v>152</v>
      </c>
      <c r="B4" s="28">
        <v>14.32</v>
      </c>
      <c r="C4" s="27" t="s">
        <v>153</v>
      </c>
      <c r="D4" s="27" t="s">
        <v>53</v>
      </c>
      <c r="E4" s="27" t="s">
        <v>158</v>
      </c>
      <c r="F4" s="27" t="s">
        <v>53</v>
      </c>
      <c r="G4" s="27" t="s">
        <v>61</v>
      </c>
      <c r="H4" s="27" t="s">
        <v>55</v>
      </c>
      <c r="I4" s="3">
        <v>186</v>
      </c>
      <c r="J4" s="3">
        <v>53</v>
      </c>
      <c r="K4" s="4">
        <f>+I4/2.8</f>
        <v>66.428571428571431</v>
      </c>
      <c r="L4" s="3">
        <v>3</v>
      </c>
    </row>
    <row r="5" spans="1:12" ht="30" customHeight="1" x14ac:dyDescent="0.25">
      <c r="A5" s="11">
        <v>202</v>
      </c>
      <c r="B5" s="28">
        <v>13.54</v>
      </c>
      <c r="C5" s="11" t="s">
        <v>206</v>
      </c>
      <c r="D5" s="30"/>
      <c r="E5" s="11" t="s">
        <v>207</v>
      </c>
      <c r="F5" s="11"/>
      <c r="G5" s="32" t="s">
        <v>61</v>
      </c>
      <c r="H5" s="11" t="s">
        <v>55</v>
      </c>
      <c r="I5" s="3">
        <v>181.5</v>
      </c>
      <c r="J5" s="3">
        <v>53</v>
      </c>
      <c r="K5" s="4">
        <f>+I5/2.8</f>
        <v>64.821428571428569</v>
      </c>
      <c r="L5" s="3">
        <v>4</v>
      </c>
    </row>
    <row r="6" spans="1:12" ht="30" customHeight="1" x14ac:dyDescent="0.25">
      <c r="A6" s="27" t="s">
        <v>154</v>
      </c>
      <c r="B6" s="28">
        <v>14.26</v>
      </c>
      <c r="C6" s="27" t="s">
        <v>155</v>
      </c>
      <c r="D6" s="27" t="s">
        <v>161</v>
      </c>
      <c r="E6" s="27" t="s">
        <v>159</v>
      </c>
      <c r="F6" s="27" t="s">
        <v>53</v>
      </c>
      <c r="G6" s="27" t="s">
        <v>61</v>
      </c>
      <c r="H6" s="27" t="s">
        <v>55</v>
      </c>
      <c r="I6" s="3">
        <v>180</v>
      </c>
      <c r="J6" s="3">
        <v>51</v>
      </c>
      <c r="K6" s="4">
        <f>+I6/2.8</f>
        <v>64.285714285714292</v>
      </c>
      <c r="L6" s="3">
        <v>5</v>
      </c>
    </row>
    <row r="7" spans="1:12" ht="30" customHeight="1" x14ac:dyDescent="0.25">
      <c r="A7" s="27" t="s">
        <v>156</v>
      </c>
      <c r="B7" s="28">
        <v>14.19</v>
      </c>
      <c r="C7" s="27" t="s">
        <v>157</v>
      </c>
      <c r="D7" s="27" t="s">
        <v>53</v>
      </c>
      <c r="E7" s="27" t="s">
        <v>160</v>
      </c>
      <c r="F7" s="27" t="s">
        <v>53</v>
      </c>
      <c r="G7" s="27" t="s">
        <v>61</v>
      </c>
      <c r="H7" s="27" t="s">
        <v>55</v>
      </c>
      <c r="I7" s="3">
        <v>179.5</v>
      </c>
      <c r="J7" s="3">
        <v>52</v>
      </c>
      <c r="K7" s="4">
        <f>+I7/2.8</f>
        <v>64.107142857142861</v>
      </c>
      <c r="L7" s="3">
        <v>6</v>
      </c>
    </row>
    <row r="8" spans="1:12" ht="30" customHeight="1" x14ac:dyDescent="0.25">
      <c r="A8" s="27" t="s">
        <v>164</v>
      </c>
      <c r="B8" s="28">
        <v>14.06</v>
      </c>
      <c r="C8" s="27" t="s">
        <v>165</v>
      </c>
      <c r="D8" s="27" t="s">
        <v>53</v>
      </c>
      <c r="E8" s="27" t="s">
        <v>169</v>
      </c>
      <c r="F8" s="27" t="s">
        <v>53</v>
      </c>
      <c r="G8" s="27" t="s">
        <v>61</v>
      </c>
      <c r="H8" s="27" t="s">
        <v>55</v>
      </c>
      <c r="I8" s="3">
        <v>169.5</v>
      </c>
      <c r="J8" s="3">
        <v>47</v>
      </c>
      <c r="K8" s="4">
        <f>+I8/2.8</f>
        <v>60.535714285714292</v>
      </c>
      <c r="L8" s="3"/>
    </row>
    <row r="9" spans="1:12" ht="30" customHeight="1" x14ac:dyDescent="0.25">
      <c r="A9" s="27" t="s">
        <v>166</v>
      </c>
      <c r="B9" s="28">
        <v>14.13</v>
      </c>
      <c r="C9" s="27" t="s">
        <v>167</v>
      </c>
      <c r="D9" s="27" t="s">
        <v>172</v>
      </c>
      <c r="E9" s="27" t="s">
        <v>170</v>
      </c>
      <c r="F9" s="27" t="s">
        <v>53</v>
      </c>
      <c r="G9" s="27" t="s">
        <v>61</v>
      </c>
      <c r="H9" s="27" t="s">
        <v>55</v>
      </c>
      <c r="I9" s="3">
        <v>154</v>
      </c>
      <c r="J9" s="3">
        <v>44</v>
      </c>
      <c r="K9" s="4">
        <f>+I9/2.8</f>
        <v>55</v>
      </c>
      <c r="L9" s="2"/>
    </row>
    <row r="10" spans="1:12" ht="15.75" x14ac:dyDescent="0.25">
      <c r="A10" s="1"/>
      <c r="B10" s="6"/>
      <c r="C10" s="1"/>
      <c r="D10" s="9"/>
      <c r="E10" s="1"/>
      <c r="F10" s="1"/>
      <c r="G10" s="1"/>
      <c r="H10" s="1"/>
      <c r="I10" s="1"/>
      <c r="J10" s="1"/>
      <c r="K10" s="6"/>
      <c r="L10" s="1"/>
    </row>
    <row r="11" spans="1:12" ht="15.75" x14ac:dyDescent="0.25">
      <c r="A11" s="1"/>
      <c r="B11" s="6"/>
      <c r="C11" s="1"/>
      <c r="D11" s="9"/>
      <c r="E11" s="1"/>
      <c r="F11" s="1"/>
      <c r="G11" s="1"/>
      <c r="H11" s="1"/>
      <c r="I11" s="1"/>
      <c r="J11" s="1"/>
      <c r="K11" s="6"/>
      <c r="L11" s="1"/>
    </row>
    <row r="12" spans="1:12" ht="15.75" x14ac:dyDescent="0.25">
      <c r="A12" s="1"/>
      <c r="B12" s="6"/>
      <c r="C12" s="1"/>
      <c r="D12" s="9"/>
      <c r="E12" s="1"/>
      <c r="F12" s="1"/>
      <c r="G12" s="1"/>
      <c r="H12" s="1"/>
      <c r="I12" s="1"/>
      <c r="J12" s="1"/>
      <c r="K12" s="6"/>
      <c r="L12" s="1"/>
    </row>
    <row r="13" spans="1:12" ht="15.75" x14ac:dyDescent="0.25">
      <c r="A13" s="1"/>
      <c r="B13" s="6"/>
      <c r="C13" s="1"/>
      <c r="D13" s="9"/>
      <c r="E13" s="1"/>
      <c r="F13" s="1"/>
      <c r="G13" s="1"/>
      <c r="H13" s="1"/>
      <c r="I13" s="1"/>
      <c r="J13" s="1"/>
      <c r="K13" s="6"/>
      <c r="L13" s="1"/>
    </row>
    <row r="14" spans="1:12" ht="15.75" x14ac:dyDescent="0.25">
      <c r="A14" s="1"/>
      <c r="B14" s="6"/>
      <c r="C14" s="1"/>
      <c r="D14" s="9"/>
      <c r="E14" s="1"/>
      <c r="F14" s="1"/>
      <c r="G14" s="1"/>
      <c r="H14" s="1"/>
      <c r="I14" s="1"/>
      <c r="J14" s="1"/>
      <c r="K14" s="6"/>
      <c r="L14" s="1"/>
    </row>
    <row r="15" spans="1:12" ht="15.75" x14ac:dyDescent="0.25">
      <c r="A15" s="1"/>
      <c r="B15" s="6"/>
      <c r="C15" s="1"/>
      <c r="D15" s="9"/>
      <c r="E15" s="1"/>
      <c r="F15" s="1"/>
      <c r="G15" s="1"/>
      <c r="H15" s="1"/>
      <c r="I15" s="1"/>
      <c r="J15" s="1"/>
      <c r="K15" s="6"/>
      <c r="L15" s="1"/>
    </row>
    <row r="16" spans="1:12" ht="15.75" x14ac:dyDescent="0.25">
      <c r="A16" s="1"/>
      <c r="B16" s="6"/>
      <c r="C16" s="1"/>
      <c r="D16" s="9"/>
      <c r="E16" s="1"/>
      <c r="F16" s="1"/>
      <c r="G16" s="1"/>
      <c r="H16" s="1"/>
      <c r="I16" s="1"/>
      <c r="J16" s="1"/>
      <c r="K16" s="6"/>
      <c r="L16" s="1"/>
    </row>
    <row r="17" spans="1:12" ht="15.75" x14ac:dyDescent="0.25">
      <c r="A17" s="1"/>
      <c r="B17" s="6"/>
      <c r="C17" s="1"/>
      <c r="D17" s="9"/>
      <c r="E17" s="1"/>
      <c r="F17" s="1"/>
      <c r="G17" s="1"/>
      <c r="H17" s="1"/>
      <c r="I17" s="1"/>
      <c r="J17" s="1"/>
      <c r="K17" s="6"/>
      <c r="L17" s="1"/>
    </row>
    <row r="18" spans="1:12" ht="15.75" x14ac:dyDescent="0.25">
      <c r="A18" s="1"/>
      <c r="B18" s="6"/>
      <c r="C18" s="1"/>
      <c r="D18" s="9"/>
      <c r="E18" s="1"/>
      <c r="F18" s="1"/>
      <c r="G18" s="1"/>
      <c r="H18" s="1"/>
      <c r="I18" s="1"/>
      <c r="J18" s="1"/>
      <c r="K18" s="6"/>
      <c r="L18" s="1"/>
    </row>
    <row r="19" spans="1:12" ht="15.75" x14ac:dyDescent="0.25">
      <c r="A19" s="1"/>
      <c r="B19" s="6"/>
      <c r="C19" s="1"/>
      <c r="D19" s="9"/>
      <c r="E19" s="1"/>
      <c r="F19" s="1"/>
      <c r="G19" s="1"/>
      <c r="H19" s="1"/>
      <c r="I19" s="1"/>
      <c r="J19" s="1"/>
      <c r="K19" s="6"/>
      <c r="L19" s="1"/>
    </row>
    <row r="20" spans="1:12" ht="15.75" x14ac:dyDescent="0.25">
      <c r="A20" s="1"/>
      <c r="B20" s="6"/>
      <c r="C20" s="1"/>
      <c r="D20" s="9"/>
      <c r="E20" s="1"/>
      <c r="F20" s="1"/>
      <c r="G20" s="1"/>
      <c r="H20" s="1"/>
      <c r="I20" s="1"/>
      <c r="J20" s="1"/>
      <c r="K20" s="6"/>
      <c r="L20" s="1"/>
    </row>
    <row r="21" spans="1:12" ht="15.75" x14ac:dyDescent="0.25">
      <c r="A21" s="1"/>
      <c r="B21" s="6"/>
      <c r="C21" s="1"/>
      <c r="D21" s="9"/>
      <c r="E21" s="1"/>
      <c r="F21" s="1"/>
      <c r="G21" s="1"/>
      <c r="H21" s="1"/>
      <c r="I21" s="1"/>
      <c r="J21" s="1"/>
      <c r="K21" s="6"/>
      <c r="L21" s="1"/>
    </row>
    <row r="22" spans="1:12" ht="15.75" x14ac:dyDescent="0.25">
      <c r="A22" s="1"/>
      <c r="B22" s="6"/>
      <c r="C22" s="1"/>
      <c r="D22" s="9"/>
      <c r="E22" s="1"/>
      <c r="F22" s="1"/>
      <c r="G22" s="1"/>
      <c r="H22" s="1"/>
      <c r="I22" s="1"/>
      <c r="J22" s="1"/>
      <c r="K22" s="6"/>
      <c r="L22" s="1"/>
    </row>
    <row r="23" spans="1:12" ht="15.75" x14ac:dyDescent="0.25">
      <c r="A23" s="1"/>
      <c r="B23" s="6"/>
      <c r="C23" s="1"/>
      <c r="D23" s="9"/>
      <c r="E23" s="1"/>
      <c r="F23" s="1"/>
      <c r="G23" s="1"/>
      <c r="H23" s="1"/>
      <c r="I23" s="1"/>
      <c r="J23" s="1"/>
      <c r="K23" s="6"/>
      <c r="L23" s="1"/>
    </row>
    <row r="24" spans="1:12" ht="15.75" x14ac:dyDescent="0.25">
      <c r="A24" s="1"/>
      <c r="B24" s="6"/>
      <c r="C24" s="1"/>
      <c r="D24" s="9"/>
      <c r="E24" s="1"/>
      <c r="F24" s="1"/>
      <c r="G24" s="1"/>
      <c r="H24" s="1"/>
      <c r="I24" s="1"/>
      <c r="J24" s="1"/>
      <c r="K24" s="6"/>
      <c r="L24" s="1"/>
    </row>
    <row r="25" spans="1:12" ht="15.75" x14ac:dyDescent="0.25">
      <c r="A25" s="1"/>
      <c r="B25" s="6"/>
      <c r="C25" s="1"/>
      <c r="D25" s="9"/>
      <c r="E25" s="1"/>
      <c r="F25" s="1"/>
      <c r="G25" s="1"/>
      <c r="H25" s="1"/>
      <c r="I25" s="1"/>
      <c r="J25" s="1"/>
      <c r="K25" s="6"/>
      <c r="L25" s="1"/>
    </row>
    <row r="26" spans="1:12" ht="15.75" x14ac:dyDescent="0.25">
      <c r="A26" s="1"/>
      <c r="B26" s="6"/>
      <c r="C26" s="1"/>
      <c r="D26" s="9"/>
      <c r="E26" s="1"/>
      <c r="F26" s="1"/>
      <c r="G26" s="1"/>
      <c r="H26" s="1"/>
      <c r="I26" s="1"/>
      <c r="J26" s="1"/>
      <c r="K26" s="6"/>
      <c r="L26" s="1"/>
    </row>
    <row r="27" spans="1:12" ht="15.75" x14ac:dyDescent="0.25">
      <c r="A27" s="1"/>
      <c r="B27" s="6"/>
      <c r="C27" s="1"/>
      <c r="D27" s="9"/>
      <c r="E27" s="1"/>
      <c r="F27" s="1"/>
      <c r="G27" s="1"/>
      <c r="H27" s="1"/>
      <c r="I27" s="1"/>
      <c r="J27" s="1"/>
      <c r="K27" s="6"/>
      <c r="L27" s="1"/>
    </row>
    <row r="28" spans="1:12" ht="15.75" x14ac:dyDescent="0.25">
      <c r="A28" s="1"/>
      <c r="B28" s="6"/>
      <c r="C28" s="1"/>
      <c r="D28" s="9"/>
      <c r="E28" s="1"/>
      <c r="F28" s="1"/>
      <c r="G28" s="1"/>
      <c r="H28" s="1"/>
      <c r="I28" s="1"/>
      <c r="J28" s="1"/>
      <c r="K28" s="6"/>
      <c r="L28" s="1"/>
    </row>
    <row r="29" spans="1:12" ht="15.75" x14ac:dyDescent="0.25">
      <c r="A29" s="1"/>
      <c r="B29" s="6"/>
      <c r="C29" s="1"/>
      <c r="D29" s="9"/>
      <c r="E29" s="1"/>
      <c r="F29" s="1"/>
      <c r="G29" s="1"/>
      <c r="H29" s="1"/>
      <c r="I29" s="1"/>
      <c r="J29" s="1"/>
      <c r="K29" s="6"/>
      <c r="L29" s="1"/>
    </row>
    <row r="30" spans="1:12" ht="15.75" x14ac:dyDescent="0.25">
      <c r="A30" s="1"/>
      <c r="B30" s="6"/>
      <c r="C30" s="1"/>
      <c r="D30" s="9"/>
      <c r="E30" s="1"/>
      <c r="F30" s="1"/>
      <c r="G30" s="1"/>
      <c r="H30" s="1"/>
      <c r="I30" s="1"/>
      <c r="J30" s="1"/>
      <c r="K30" s="6"/>
      <c r="L30" s="1"/>
    </row>
    <row r="31" spans="1:12" ht="15.75" x14ac:dyDescent="0.25">
      <c r="A31" s="1"/>
      <c r="B31" s="6"/>
      <c r="C31" s="1"/>
      <c r="D31" s="9"/>
      <c r="E31" s="1"/>
      <c r="F31" s="1"/>
      <c r="G31" s="1"/>
      <c r="H31" s="1"/>
      <c r="I31" s="1"/>
      <c r="J31" s="1"/>
      <c r="K31" s="6"/>
      <c r="L31" s="1"/>
    </row>
    <row r="32" spans="1:12" ht="15.75" x14ac:dyDescent="0.25">
      <c r="A32" s="1"/>
      <c r="B32" s="6"/>
      <c r="C32" s="1"/>
      <c r="D32" s="9"/>
      <c r="E32" s="1"/>
      <c r="F32" s="1"/>
      <c r="G32" s="1"/>
      <c r="H32" s="1"/>
      <c r="I32" s="1"/>
      <c r="J32" s="1"/>
      <c r="K32" s="6"/>
      <c r="L32" s="1"/>
    </row>
    <row r="33" spans="1:12" ht="15.75" x14ac:dyDescent="0.25">
      <c r="A33" s="1"/>
      <c r="B33" s="6"/>
      <c r="C33" s="1"/>
      <c r="D33" s="9"/>
      <c r="E33" s="1"/>
      <c r="F33" s="1"/>
      <c r="G33" s="1"/>
      <c r="H33" s="1"/>
      <c r="I33" s="1"/>
      <c r="J33" s="1"/>
      <c r="K33" s="6"/>
      <c r="L33" s="1"/>
    </row>
    <row r="34" spans="1:12" ht="15.75" x14ac:dyDescent="0.25">
      <c r="A34" s="1"/>
      <c r="B34" s="6"/>
      <c r="C34" s="1"/>
      <c r="D34" s="9"/>
      <c r="E34" s="1"/>
      <c r="F34" s="1"/>
      <c r="G34" s="1"/>
      <c r="H34" s="1"/>
      <c r="I34" s="1"/>
      <c r="J34" s="1"/>
      <c r="K34" s="6"/>
      <c r="L34" s="1"/>
    </row>
    <row r="35" spans="1:12" ht="15.75" x14ac:dyDescent="0.25">
      <c r="A35" s="1"/>
      <c r="B35" s="6"/>
      <c r="C35" s="1"/>
      <c r="D35" s="9"/>
      <c r="E35" s="1"/>
      <c r="F35" s="1"/>
      <c r="G35" s="1"/>
      <c r="H35" s="1"/>
      <c r="I35" s="1"/>
      <c r="J35" s="1"/>
      <c r="K35" s="6"/>
      <c r="L35" s="1"/>
    </row>
    <row r="36" spans="1:12" ht="15.75" x14ac:dyDescent="0.25">
      <c r="A36" s="1"/>
      <c r="B36" s="6"/>
      <c r="C36" s="1"/>
      <c r="D36" s="9"/>
      <c r="E36" s="1"/>
      <c r="F36" s="1"/>
      <c r="G36" s="1"/>
      <c r="H36" s="1"/>
      <c r="I36" s="1"/>
      <c r="J36" s="1"/>
      <c r="K36" s="6"/>
      <c r="L36" s="1"/>
    </row>
    <row r="37" spans="1:12" ht="15.75" x14ac:dyDescent="0.25">
      <c r="A37" s="1"/>
      <c r="B37" s="6"/>
      <c r="C37" s="1"/>
      <c r="D37" s="9"/>
      <c r="E37" s="1"/>
      <c r="F37" s="1"/>
      <c r="G37" s="1"/>
      <c r="H37" s="1"/>
      <c r="I37" s="1"/>
      <c r="J37" s="1"/>
      <c r="K37" s="6"/>
      <c r="L37" s="1"/>
    </row>
    <row r="38" spans="1:12" ht="15.75" x14ac:dyDescent="0.25">
      <c r="A38" s="1"/>
      <c r="B38" s="6"/>
      <c r="C38" s="1"/>
      <c r="D38" s="9"/>
      <c r="E38" s="1"/>
      <c r="F38" s="1"/>
      <c r="G38" s="1"/>
      <c r="H38" s="1"/>
      <c r="I38" s="1"/>
      <c r="J38" s="1"/>
      <c r="K38" s="6"/>
      <c r="L38" s="1"/>
    </row>
    <row r="39" spans="1:12" ht="15.75" x14ac:dyDescent="0.25">
      <c r="A39" s="1"/>
      <c r="B39" s="6"/>
      <c r="C39" s="1"/>
      <c r="D39" s="9"/>
      <c r="E39" s="1"/>
      <c r="F39" s="1"/>
      <c r="G39" s="1"/>
      <c r="H39" s="1"/>
      <c r="I39" s="1"/>
      <c r="J39" s="1"/>
      <c r="K39" s="6"/>
      <c r="L39" s="1"/>
    </row>
    <row r="40" spans="1:12" ht="15.75" x14ac:dyDescent="0.25">
      <c r="A40" s="1"/>
      <c r="B40" s="6"/>
      <c r="C40" s="1"/>
      <c r="D40" s="9"/>
      <c r="E40" s="1"/>
      <c r="F40" s="1"/>
      <c r="G40" s="1"/>
      <c r="H40" s="1"/>
      <c r="I40" s="1"/>
      <c r="J40" s="1"/>
      <c r="K40" s="6"/>
      <c r="L40" s="1"/>
    </row>
    <row r="41" spans="1:12" ht="15.75" x14ac:dyDescent="0.25">
      <c r="A41" s="1"/>
      <c r="B41" s="6"/>
      <c r="C41" s="1"/>
      <c r="D41" s="9"/>
      <c r="E41" s="1"/>
      <c r="F41" s="1"/>
      <c r="G41" s="1"/>
      <c r="H41" s="1"/>
      <c r="I41" s="1"/>
      <c r="J41" s="1"/>
      <c r="K41" s="6"/>
      <c r="L41" s="1"/>
    </row>
    <row r="42" spans="1:12" ht="15.75" x14ac:dyDescent="0.25">
      <c r="A42" s="1"/>
      <c r="B42" s="6"/>
      <c r="C42" s="1"/>
      <c r="D42" s="9"/>
      <c r="E42" s="1"/>
      <c r="F42" s="1"/>
      <c r="G42" s="1"/>
      <c r="H42" s="1"/>
      <c r="I42" s="1"/>
      <c r="J42" s="1"/>
      <c r="K42" s="6"/>
      <c r="L42" s="1"/>
    </row>
    <row r="43" spans="1:12" ht="15.75" x14ac:dyDescent="0.25">
      <c r="A43" s="1"/>
      <c r="B43" s="6"/>
      <c r="C43" s="1"/>
      <c r="D43" s="9"/>
      <c r="E43" s="1"/>
      <c r="F43" s="1"/>
      <c r="G43" s="1"/>
      <c r="H43" s="1"/>
      <c r="I43" s="1"/>
      <c r="J43" s="1"/>
      <c r="K43" s="6"/>
      <c r="L43" s="1"/>
    </row>
    <row r="44" spans="1:12" ht="15.75" x14ac:dyDescent="0.25">
      <c r="A44" s="1"/>
      <c r="B44" s="6"/>
      <c r="C44" s="1"/>
      <c r="D44" s="9"/>
      <c r="E44" s="1"/>
      <c r="F44" s="1"/>
      <c r="G44" s="1"/>
      <c r="H44" s="1"/>
      <c r="I44" s="1"/>
      <c r="J44" s="1"/>
      <c r="K44" s="6"/>
      <c r="L44" s="1"/>
    </row>
    <row r="45" spans="1:12" ht="15.75" x14ac:dyDescent="0.25">
      <c r="A45" s="1"/>
      <c r="B45" s="6"/>
      <c r="C45" s="1"/>
      <c r="D45" s="9"/>
      <c r="E45" s="1"/>
      <c r="F45" s="1"/>
      <c r="G45" s="1"/>
      <c r="H45" s="1"/>
      <c r="I45" s="1"/>
      <c r="J45" s="1"/>
      <c r="K45" s="6"/>
      <c r="L45" s="1"/>
    </row>
    <row r="46" spans="1:12" ht="15.75" x14ac:dyDescent="0.25">
      <c r="A46" s="1"/>
      <c r="B46" s="6"/>
      <c r="C46" s="1"/>
      <c r="D46" s="9"/>
      <c r="E46" s="1"/>
      <c r="F46" s="1"/>
      <c r="G46" s="1"/>
      <c r="H46" s="1"/>
      <c r="I46" s="1"/>
      <c r="J46" s="1"/>
      <c r="K46" s="6"/>
      <c r="L46" s="1"/>
    </row>
    <row r="47" spans="1:12" ht="15.75" x14ac:dyDescent="0.25">
      <c r="A47" s="1"/>
      <c r="B47" s="6"/>
      <c r="C47" s="1"/>
      <c r="D47" s="9"/>
      <c r="E47" s="1"/>
      <c r="F47" s="1"/>
      <c r="G47" s="1"/>
      <c r="H47" s="1"/>
      <c r="I47" s="1"/>
      <c r="J47" s="1"/>
      <c r="K47" s="6"/>
      <c r="L47" s="1"/>
    </row>
    <row r="48" spans="1:12" ht="15.75" x14ac:dyDescent="0.25">
      <c r="A48" s="1"/>
      <c r="B48" s="6"/>
      <c r="C48" s="1"/>
      <c r="D48" s="9"/>
      <c r="E48" s="1"/>
      <c r="F48" s="1"/>
      <c r="G48" s="1"/>
      <c r="H48" s="1"/>
      <c r="I48" s="1"/>
      <c r="J48" s="1"/>
      <c r="K48" s="6"/>
      <c r="L48" s="1"/>
    </row>
    <row r="49" spans="1:12" ht="15.75" x14ac:dyDescent="0.25">
      <c r="A49" s="1"/>
      <c r="B49" s="6"/>
      <c r="C49" s="1"/>
      <c r="D49" s="9"/>
      <c r="E49" s="1"/>
      <c r="F49" s="1"/>
      <c r="G49" s="1"/>
      <c r="H49" s="1"/>
      <c r="I49" s="1"/>
      <c r="J49" s="1"/>
      <c r="K49" s="6"/>
      <c r="L49" s="1"/>
    </row>
    <row r="50" spans="1:12" ht="15.75" x14ac:dyDescent="0.25">
      <c r="A50" s="1"/>
      <c r="B50" s="6"/>
      <c r="C50" s="1"/>
      <c r="D50" s="9"/>
      <c r="E50" s="1"/>
      <c r="F50" s="1"/>
      <c r="G50" s="1"/>
      <c r="H50" s="1"/>
      <c r="I50" s="1"/>
      <c r="J50" s="1"/>
      <c r="K50" s="6"/>
      <c r="L50" s="1"/>
    </row>
    <row r="51" spans="1:12" ht="15.75" x14ac:dyDescent="0.25">
      <c r="A51" s="1"/>
      <c r="B51" s="6"/>
      <c r="C51" s="1"/>
      <c r="D51" s="9"/>
      <c r="E51" s="1"/>
      <c r="F51" s="1"/>
      <c r="G51" s="1"/>
      <c r="H51" s="1"/>
      <c r="I51" s="1"/>
      <c r="J51" s="1"/>
      <c r="K51" s="6"/>
      <c r="L51" s="1"/>
    </row>
    <row r="52" spans="1:12" ht="15.75" x14ac:dyDescent="0.25">
      <c r="A52" s="1"/>
      <c r="B52" s="6"/>
      <c r="C52" s="1"/>
      <c r="D52" s="9"/>
      <c r="E52" s="1"/>
      <c r="F52" s="1"/>
      <c r="G52" s="1"/>
      <c r="H52" s="1"/>
      <c r="I52" s="1"/>
      <c r="J52" s="1"/>
      <c r="K52" s="6"/>
      <c r="L52" s="1"/>
    </row>
    <row r="53" spans="1:12" ht="15.75" x14ac:dyDescent="0.25">
      <c r="A53" s="1"/>
      <c r="B53" s="6"/>
      <c r="C53" s="1"/>
      <c r="D53" s="9"/>
      <c r="E53" s="1"/>
      <c r="F53" s="1"/>
      <c r="G53" s="1"/>
      <c r="H53" s="1"/>
      <c r="I53" s="1"/>
      <c r="J53" s="1"/>
      <c r="K53" s="6"/>
      <c r="L53" s="1"/>
    </row>
    <row r="54" spans="1:12" ht="15.75" x14ac:dyDescent="0.25">
      <c r="A54" s="1"/>
      <c r="B54" s="6"/>
      <c r="C54" s="1"/>
      <c r="D54" s="9"/>
      <c r="E54" s="1"/>
      <c r="F54" s="1"/>
      <c r="G54" s="1"/>
      <c r="H54" s="1"/>
      <c r="I54" s="1"/>
      <c r="J54" s="1"/>
      <c r="K54" s="6"/>
      <c r="L54" s="1"/>
    </row>
    <row r="55" spans="1:12" ht="15.75" x14ac:dyDescent="0.25">
      <c r="A55" s="1"/>
      <c r="B55" s="6"/>
      <c r="C55" s="1"/>
      <c r="D55" s="9"/>
      <c r="E55" s="1"/>
      <c r="F55" s="1"/>
      <c r="G55" s="1"/>
      <c r="H55" s="1"/>
      <c r="I55" s="1"/>
      <c r="J55" s="1"/>
      <c r="K55" s="6"/>
      <c r="L55" s="1"/>
    </row>
    <row r="56" spans="1:12" ht="15.75" x14ac:dyDescent="0.25">
      <c r="A56" s="1"/>
      <c r="B56" s="6"/>
      <c r="C56" s="1"/>
      <c r="D56" s="9"/>
      <c r="E56" s="1"/>
      <c r="F56" s="1"/>
      <c r="G56" s="1"/>
      <c r="H56" s="1"/>
      <c r="I56" s="1"/>
      <c r="J56" s="1"/>
      <c r="K56" s="6"/>
      <c r="L56" s="1"/>
    </row>
    <row r="57" spans="1:12" ht="15.75" x14ac:dyDescent="0.25">
      <c r="A57" s="1"/>
      <c r="B57" s="6"/>
      <c r="C57" s="1"/>
      <c r="D57" s="9"/>
      <c r="E57" s="1"/>
      <c r="F57" s="1"/>
      <c r="G57" s="1"/>
      <c r="H57" s="1"/>
      <c r="I57" s="1"/>
      <c r="J57" s="1"/>
      <c r="K57" s="6"/>
      <c r="L57" s="1"/>
    </row>
  </sheetData>
  <sortState xmlns:xlrd2="http://schemas.microsoft.com/office/spreadsheetml/2017/richdata2" ref="A2:L9">
    <sortCondition ref="H2:H9"/>
    <sortCondition descending="1" ref="I2:I9"/>
    <sortCondition descending="1" ref="J2:J9"/>
  </sortState>
  <pageMargins left="0.7" right="0.7" top="0.75" bottom="0.75" header="0.3" footer="0.3"/>
  <pageSetup paperSize="9" orientation="landscape" horizontalDpi="360" verticalDpi="360" r:id="rId1"/>
  <headerFooter>
    <oddHeader>&amp;L&amp;"-,Bold"&amp;12Classes 9,10,10a
ARENA ONE&amp;C&amp;"-,Bold"&amp;12Novice 27 (Incl TQ)&amp;R&amp;"-,Bold"&amp;12Judge :  
Annette Scott</oddHeader>
    <oddFooter>&amp;CHarolds Park Farm RC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-0.249977111117893"/>
  </sheetPr>
  <dimension ref="A1:L49"/>
  <sheetViews>
    <sheetView view="pageLayout" topLeftCell="A4" zoomScaleNormal="100" workbookViewId="0">
      <selection activeCell="C9" sqref="C9"/>
    </sheetView>
  </sheetViews>
  <sheetFormatPr defaultRowHeight="15" x14ac:dyDescent="0.25"/>
  <cols>
    <col min="1" max="1" width="4.42578125" bestFit="1" customWidth="1"/>
    <col min="2" max="2" width="5.7109375" style="7" bestFit="1" customWidth="1"/>
    <col min="3" max="3" width="21.5703125" customWidth="1"/>
    <col min="4" max="4" width="8.140625" style="10" customWidth="1"/>
    <col min="5" max="5" width="21.7109375" customWidth="1"/>
    <col min="6" max="6" width="7.42578125" customWidth="1"/>
    <col min="7" max="7" width="26" customWidth="1"/>
    <col min="8" max="8" width="8.28515625" bestFit="1" customWidth="1"/>
    <col min="9" max="9" width="6.42578125" customWidth="1"/>
    <col min="10" max="10" width="4.5703125" bestFit="1" customWidth="1"/>
    <col min="11" max="11" width="8.5703125" style="7" bestFit="1" customWidth="1"/>
    <col min="12" max="12" width="7.42578125" customWidth="1"/>
  </cols>
  <sheetData>
    <row r="1" spans="1:12" ht="36" customHeight="1" x14ac:dyDescent="0.25">
      <c r="A1" s="40" t="s">
        <v>0</v>
      </c>
      <c r="B1" s="40" t="s">
        <v>10</v>
      </c>
      <c r="C1" s="40" t="s">
        <v>1</v>
      </c>
      <c r="D1" s="40" t="s">
        <v>2</v>
      </c>
      <c r="E1" s="40" t="s">
        <v>3</v>
      </c>
      <c r="F1" s="40" t="s">
        <v>0</v>
      </c>
      <c r="G1" s="40" t="s">
        <v>16</v>
      </c>
      <c r="H1" s="40" t="s">
        <v>5</v>
      </c>
      <c r="I1" s="40" t="s">
        <v>6</v>
      </c>
      <c r="J1" s="40" t="s">
        <v>7</v>
      </c>
      <c r="K1" s="40" t="s">
        <v>8</v>
      </c>
      <c r="L1" s="40" t="s">
        <v>9</v>
      </c>
    </row>
    <row r="2" spans="1:12" ht="36" customHeight="1" x14ac:dyDescent="0.25">
      <c r="A2" s="59" t="s">
        <v>178</v>
      </c>
      <c r="B2" s="60">
        <v>15.13</v>
      </c>
      <c r="C2" s="59" t="s">
        <v>179</v>
      </c>
      <c r="D2" s="59" t="s">
        <v>184</v>
      </c>
      <c r="E2" s="59" t="s">
        <v>182</v>
      </c>
      <c r="F2" s="59" t="s">
        <v>185</v>
      </c>
      <c r="G2" s="61" t="s">
        <v>73</v>
      </c>
      <c r="H2" s="62"/>
      <c r="I2" s="62">
        <v>168.5</v>
      </c>
      <c r="J2" s="62">
        <v>57</v>
      </c>
      <c r="K2" s="63">
        <f>+I2/2.4</f>
        <v>70.208333333333343</v>
      </c>
      <c r="L2" s="62">
        <v>1</v>
      </c>
    </row>
    <row r="3" spans="1:12" ht="36" customHeight="1" x14ac:dyDescent="0.25">
      <c r="A3" s="59" t="s">
        <v>180</v>
      </c>
      <c r="B3" s="60">
        <v>14.53</v>
      </c>
      <c r="C3" s="59" t="s">
        <v>181</v>
      </c>
      <c r="D3" s="59" t="s">
        <v>186</v>
      </c>
      <c r="E3" s="59" t="s">
        <v>183</v>
      </c>
      <c r="F3" s="59" t="s">
        <v>187</v>
      </c>
      <c r="G3" s="61" t="s">
        <v>73</v>
      </c>
      <c r="H3" s="62"/>
      <c r="I3" s="62">
        <v>155</v>
      </c>
      <c r="J3" s="62">
        <v>53</v>
      </c>
      <c r="K3" s="63">
        <f>+I3/2.4</f>
        <v>64.583333333333343</v>
      </c>
      <c r="L3" s="62">
        <v>2</v>
      </c>
    </row>
    <row r="4" spans="1:12" ht="33.75" customHeight="1" x14ac:dyDescent="0.25">
      <c r="A4" s="11">
        <v>202</v>
      </c>
      <c r="B4" s="28">
        <v>14.46</v>
      </c>
      <c r="C4" s="11" t="s">
        <v>206</v>
      </c>
      <c r="D4" s="30"/>
      <c r="E4" s="11" t="s">
        <v>207</v>
      </c>
      <c r="F4" s="11"/>
      <c r="G4" s="32" t="s">
        <v>61</v>
      </c>
      <c r="H4" s="11" t="s">
        <v>55</v>
      </c>
      <c r="I4" s="3">
        <v>159</v>
      </c>
      <c r="J4" s="3">
        <v>53</v>
      </c>
      <c r="K4" s="4">
        <f>+I4/2.4</f>
        <v>66.25</v>
      </c>
      <c r="L4" s="3">
        <v>1</v>
      </c>
    </row>
    <row r="5" spans="1:12" ht="30" customHeight="1" x14ac:dyDescent="0.25">
      <c r="A5" s="27" t="s">
        <v>188</v>
      </c>
      <c r="B5" s="28">
        <v>15</v>
      </c>
      <c r="C5" s="27" t="s">
        <v>189</v>
      </c>
      <c r="D5" s="27" t="s">
        <v>53</v>
      </c>
      <c r="E5" s="27" t="s">
        <v>190</v>
      </c>
      <c r="F5" s="27" t="s">
        <v>53</v>
      </c>
      <c r="G5" s="32" t="s">
        <v>61</v>
      </c>
      <c r="H5" s="27" t="s">
        <v>55</v>
      </c>
      <c r="I5" s="3">
        <v>153</v>
      </c>
      <c r="J5" s="3">
        <v>52</v>
      </c>
      <c r="K5" s="4">
        <f>+I5/2.4</f>
        <v>63.75</v>
      </c>
      <c r="L5" s="3">
        <v>2</v>
      </c>
    </row>
    <row r="6" spans="1:12" ht="30" customHeight="1" x14ac:dyDescent="0.25">
      <c r="A6" s="27" t="s">
        <v>166</v>
      </c>
      <c r="B6" s="28">
        <v>14.47</v>
      </c>
      <c r="C6" s="27" t="s">
        <v>167</v>
      </c>
      <c r="D6" s="27" t="s">
        <v>172</v>
      </c>
      <c r="E6" s="27" t="s">
        <v>170</v>
      </c>
      <c r="F6" s="27" t="s">
        <v>53</v>
      </c>
      <c r="G6" s="32" t="s">
        <v>61</v>
      </c>
      <c r="H6" s="27" t="s">
        <v>55</v>
      </c>
      <c r="I6" s="3">
        <v>139.5</v>
      </c>
      <c r="J6" s="3">
        <v>47</v>
      </c>
      <c r="K6" s="4">
        <f>+I6/2.4</f>
        <v>58.125</v>
      </c>
      <c r="L6" s="2">
        <v>3</v>
      </c>
    </row>
    <row r="7" spans="1:12" ht="30" customHeight="1" x14ac:dyDescent="0.25">
      <c r="A7" s="48" t="s">
        <v>173</v>
      </c>
      <c r="B7" s="49">
        <v>15.06</v>
      </c>
      <c r="C7" s="48" t="s">
        <v>174</v>
      </c>
      <c r="D7" s="48" t="s">
        <v>176</v>
      </c>
      <c r="E7" s="48" t="s">
        <v>175</v>
      </c>
      <c r="F7" s="48" t="s">
        <v>177</v>
      </c>
      <c r="G7" s="50" t="s">
        <v>67</v>
      </c>
      <c r="H7" s="26"/>
      <c r="I7" s="26">
        <v>162</v>
      </c>
      <c r="J7" s="26">
        <v>54</v>
      </c>
      <c r="K7" s="51">
        <f>+I7/2.4</f>
        <v>67.5</v>
      </c>
      <c r="L7" s="26">
        <v>1</v>
      </c>
    </row>
    <row r="8" spans="1:12" ht="15.75" x14ac:dyDescent="0.25">
      <c r="A8" s="1"/>
      <c r="B8" s="6"/>
      <c r="C8" s="1"/>
      <c r="D8" s="9"/>
      <c r="E8" s="1"/>
      <c r="F8" s="1"/>
      <c r="G8" s="1"/>
      <c r="H8" s="1"/>
      <c r="I8" s="1"/>
      <c r="J8" s="1"/>
      <c r="K8" s="6"/>
      <c r="L8" s="1"/>
    </row>
    <row r="9" spans="1:12" ht="15.75" x14ac:dyDescent="0.25">
      <c r="A9" s="1"/>
      <c r="B9" s="6"/>
      <c r="C9" s="1"/>
      <c r="D9" s="9"/>
      <c r="E9" s="1"/>
      <c r="F9" s="1"/>
      <c r="G9" s="1"/>
      <c r="H9" s="1"/>
      <c r="I9" s="1"/>
      <c r="J9" s="1"/>
      <c r="K9" s="6"/>
      <c r="L9" s="1"/>
    </row>
    <row r="10" spans="1:12" ht="15.75" x14ac:dyDescent="0.25">
      <c r="A10" s="1"/>
      <c r="B10" s="6"/>
      <c r="C10" s="1"/>
      <c r="D10" s="9"/>
      <c r="E10" s="1"/>
      <c r="F10" s="1"/>
      <c r="G10" s="1"/>
      <c r="H10" s="1"/>
      <c r="I10" s="1"/>
      <c r="J10" s="1"/>
      <c r="K10" s="6"/>
      <c r="L10" s="1"/>
    </row>
    <row r="11" spans="1:12" ht="15.75" x14ac:dyDescent="0.25">
      <c r="A11" s="1"/>
      <c r="B11" s="6"/>
      <c r="C11" s="1"/>
      <c r="D11" s="9"/>
      <c r="E11" s="1"/>
      <c r="F11" s="1"/>
      <c r="G11" s="1"/>
      <c r="H11" s="1"/>
      <c r="I11" s="1"/>
      <c r="J11" s="1"/>
      <c r="K11" s="6"/>
      <c r="L11" s="1"/>
    </row>
    <row r="12" spans="1:12" ht="15.75" x14ac:dyDescent="0.25">
      <c r="A12" s="1"/>
      <c r="B12" s="6"/>
      <c r="C12" s="1"/>
      <c r="D12" s="9"/>
      <c r="E12" s="1"/>
      <c r="F12" s="1"/>
      <c r="G12" s="1"/>
      <c r="H12" s="1"/>
      <c r="I12" s="1"/>
      <c r="J12" s="1"/>
      <c r="K12" s="6"/>
      <c r="L12" s="1"/>
    </row>
    <row r="13" spans="1:12" ht="15.75" x14ac:dyDescent="0.25">
      <c r="A13" s="1"/>
      <c r="B13" s="6"/>
      <c r="C13" s="1"/>
      <c r="D13" s="9"/>
      <c r="E13" s="1"/>
      <c r="F13" s="1"/>
      <c r="G13" s="1"/>
      <c r="H13" s="1"/>
      <c r="I13" s="1"/>
      <c r="J13" s="1"/>
      <c r="K13" s="6"/>
      <c r="L13" s="1"/>
    </row>
    <row r="14" spans="1:12" ht="15.75" x14ac:dyDescent="0.25">
      <c r="A14" s="1"/>
      <c r="B14" s="6"/>
      <c r="C14" s="1"/>
      <c r="D14" s="9"/>
      <c r="E14" s="1"/>
      <c r="F14" s="1"/>
      <c r="G14" s="1"/>
      <c r="H14" s="1"/>
      <c r="I14" s="1"/>
      <c r="J14" s="1"/>
      <c r="K14" s="6"/>
      <c r="L14" s="1"/>
    </row>
    <row r="15" spans="1:12" ht="15.75" x14ac:dyDescent="0.25">
      <c r="A15" s="1"/>
      <c r="B15" s="6"/>
      <c r="C15" s="1"/>
      <c r="D15" s="9"/>
      <c r="E15" s="1"/>
      <c r="F15" s="1"/>
      <c r="G15" s="1"/>
      <c r="H15" s="1"/>
      <c r="I15" s="1"/>
      <c r="J15" s="1"/>
      <c r="K15" s="6"/>
      <c r="L15" s="1"/>
    </row>
    <row r="16" spans="1:12" ht="15.75" x14ac:dyDescent="0.25">
      <c r="A16" s="1"/>
      <c r="B16" s="6"/>
      <c r="C16" s="1"/>
      <c r="D16" s="9"/>
      <c r="E16" s="1"/>
      <c r="F16" s="1"/>
      <c r="G16" s="1"/>
      <c r="H16" s="1"/>
      <c r="I16" s="1"/>
      <c r="J16" s="1"/>
      <c r="K16" s="6"/>
      <c r="L16" s="1"/>
    </row>
    <row r="17" spans="1:12" ht="15.75" x14ac:dyDescent="0.25">
      <c r="A17" s="1"/>
      <c r="B17" s="6"/>
      <c r="C17" s="1"/>
      <c r="D17" s="9"/>
      <c r="E17" s="1"/>
      <c r="F17" s="1"/>
      <c r="G17" s="1"/>
      <c r="H17" s="1"/>
      <c r="I17" s="1"/>
      <c r="J17" s="1"/>
      <c r="K17" s="6"/>
      <c r="L17" s="1"/>
    </row>
    <row r="18" spans="1:12" ht="15.75" x14ac:dyDescent="0.25">
      <c r="A18" s="1"/>
      <c r="B18" s="6"/>
      <c r="C18" s="1"/>
      <c r="D18" s="9"/>
      <c r="E18" s="1"/>
      <c r="F18" s="1"/>
      <c r="G18" s="1"/>
      <c r="H18" s="1"/>
      <c r="I18" s="1"/>
      <c r="J18" s="1"/>
      <c r="K18" s="6"/>
      <c r="L18" s="1"/>
    </row>
    <row r="19" spans="1:12" ht="15.75" x14ac:dyDescent="0.25">
      <c r="A19" s="1"/>
      <c r="B19" s="6"/>
      <c r="C19" s="1"/>
      <c r="D19" s="9"/>
      <c r="E19" s="1"/>
      <c r="F19" s="1"/>
      <c r="G19" s="1"/>
      <c r="H19" s="1"/>
      <c r="I19" s="1"/>
      <c r="J19" s="1"/>
      <c r="K19" s="6"/>
      <c r="L19" s="1"/>
    </row>
    <row r="20" spans="1:12" ht="15.75" x14ac:dyDescent="0.25">
      <c r="A20" s="1"/>
      <c r="B20" s="6"/>
      <c r="C20" s="1"/>
      <c r="D20" s="9"/>
      <c r="E20" s="1"/>
      <c r="F20" s="1"/>
      <c r="G20" s="1"/>
      <c r="H20" s="1"/>
      <c r="I20" s="1"/>
      <c r="J20" s="1"/>
      <c r="K20" s="6"/>
      <c r="L20" s="1"/>
    </row>
    <row r="21" spans="1:12" ht="15.75" x14ac:dyDescent="0.25">
      <c r="A21" s="1"/>
      <c r="B21" s="6"/>
      <c r="C21" s="1"/>
      <c r="D21" s="9"/>
      <c r="E21" s="1"/>
      <c r="F21" s="1"/>
      <c r="G21" s="1"/>
      <c r="H21" s="1"/>
      <c r="I21" s="1"/>
      <c r="J21" s="1"/>
      <c r="K21" s="6"/>
      <c r="L21" s="1"/>
    </row>
    <row r="22" spans="1:12" ht="15.75" x14ac:dyDescent="0.25">
      <c r="A22" s="1"/>
      <c r="B22" s="6"/>
      <c r="C22" s="1"/>
      <c r="D22" s="9"/>
      <c r="E22" s="1"/>
      <c r="F22" s="1"/>
      <c r="G22" s="1"/>
      <c r="H22" s="1"/>
      <c r="I22" s="1"/>
      <c r="J22" s="1"/>
      <c r="K22" s="6"/>
      <c r="L22" s="1"/>
    </row>
    <row r="23" spans="1:12" ht="15.75" x14ac:dyDescent="0.25">
      <c r="A23" s="1"/>
      <c r="B23" s="6"/>
      <c r="C23" s="1"/>
      <c r="D23" s="9"/>
      <c r="E23" s="1"/>
      <c r="F23" s="1"/>
      <c r="G23" s="1"/>
      <c r="H23" s="1"/>
      <c r="I23" s="1"/>
      <c r="J23" s="1"/>
      <c r="K23" s="6"/>
      <c r="L23" s="1"/>
    </row>
    <row r="24" spans="1:12" ht="15.75" x14ac:dyDescent="0.25">
      <c r="A24" s="1"/>
      <c r="B24" s="6"/>
      <c r="C24" s="1"/>
      <c r="D24" s="9"/>
      <c r="E24" s="1"/>
      <c r="F24" s="1"/>
      <c r="G24" s="1"/>
      <c r="H24" s="1"/>
      <c r="I24" s="1"/>
      <c r="J24" s="1"/>
      <c r="K24" s="6"/>
      <c r="L24" s="1"/>
    </row>
    <row r="25" spans="1:12" ht="15.75" x14ac:dyDescent="0.25">
      <c r="A25" s="1"/>
      <c r="B25" s="6"/>
      <c r="C25" s="1"/>
      <c r="D25" s="9"/>
      <c r="E25" s="1"/>
      <c r="F25" s="1"/>
      <c r="G25" s="1"/>
      <c r="H25" s="1"/>
      <c r="I25" s="1"/>
      <c r="J25" s="1"/>
      <c r="K25" s="6"/>
      <c r="L25" s="1"/>
    </row>
    <row r="26" spans="1:12" ht="15.75" x14ac:dyDescent="0.25">
      <c r="A26" s="1"/>
      <c r="B26" s="6"/>
      <c r="C26" s="1"/>
      <c r="D26" s="9"/>
      <c r="E26" s="1"/>
      <c r="F26" s="1"/>
      <c r="G26" s="1"/>
      <c r="H26" s="1"/>
      <c r="I26" s="1"/>
      <c r="J26" s="1"/>
      <c r="K26" s="6"/>
      <c r="L26" s="1"/>
    </row>
    <row r="27" spans="1:12" ht="15.75" x14ac:dyDescent="0.25">
      <c r="A27" s="1"/>
      <c r="B27" s="6"/>
      <c r="C27" s="1"/>
      <c r="D27" s="9"/>
      <c r="E27" s="1"/>
      <c r="F27" s="1"/>
      <c r="G27" s="1"/>
      <c r="H27" s="1"/>
      <c r="I27" s="1"/>
      <c r="J27" s="1"/>
      <c r="K27" s="6"/>
      <c r="L27" s="1"/>
    </row>
    <row r="28" spans="1:12" ht="15.75" x14ac:dyDescent="0.25">
      <c r="A28" s="1"/>
      <c r="B28" s="6"/>
      <c r="C28" s="1"/>
      <c r="D28" s="9"/>
      <c r="E28" s="1"/>
      <c r="F28" s="1"/>
      <c r="G28" s="1"/>
      <c r="H28" s="1"/>
      <c r="I28" s="1"/>
      <c r="J28" s="1"/>
      <c r="K28" s="6"/>
      <c r="L28" s="1"/>
    </row>
    <row r="29" spans="1:12" ht="15.75" x14ac:dyDescent="0.25">
      <c r="A29" s="1"/>
      <c r="B29" s="6"/>
      <c r="C29" s="1"/>
      <c r="D29" s="9"/>
      <c r="E29" s="1"/>
      <c r="F29" s="1"/>
      <c r="G29" s="1"/>
      <c r="H29" s="1"/>
      <c r="I29" s="1"/>
      <c r="J29" s="1"/>
      <c r="K29" s="6"/>
      <c r="L29" s="1"/>
    </row>
    <row r="30" spans="1:12" ht="15.75" x14ac:dyDescent="0.25">
      <c r="A30" s="1"/>
      <c r="B30" s="6"/>
      <c r="C30" s="1"/>
      <c r="D30" s="9"/>
      <c r="E30" s="1"/>
      <c r="F30" s="1"/>
      <c r="G30" s="1"/>
      <c r="H30" s="1"/>
      <c r="I30" s="1"/>
      <c r="J30" s="1"/>
      <c r="K30" s="6"/>
      <c r="L30" s="1"/>
    </row>
    <row r="31" spans="1:12" ht="15.75" x14ac:dyDescent="0.25">
      <c r="A31" s="1"/>
      <c r="B31" s="6"/>
      <c r="C31" s="1"/>
      <c r="D31" s="9"/>
      <c r="E31" s="1"/>
      <c r="F31" s="1"/>
      <c r="G31" s="1"/>
      <c r="H31" s="1"/>
      <c r="I31" s="1"/>
      <c r="J31" s="1"/>
      <c r="K31" s="6"/>
      <c r="L31" s="1"/>
    </row>
    <row r="32" spans="1:12" ht="15.75" x14ac:dyDescent="0.25">
      <c r="A32" s="1"/>
      <c r="B32" s="6"/>
      <c r="C32" s="1"/>
      <c r="D32" s="9"/>
      <c r="E32" s="1"/>
      <c r="F32" s="1"/>
      <c r="G32" s="1"/>
      <c r="H32" s="1"/>
      <c r="I32" s="1"/>
      <c r="J32" s="1"/>
      <c r="K32" s="6"/>
      <c r="L32" s="1"/>
    </row>
    <row r="33" spans="1:12" ht="15.75" x14ac:dyDescent="0.25">
      <c r="A33" s="1"/>
      <c r="B33" s="6"/>
      <c r="C33" s="1"/>
      <c r="D33" s="9"/>
      <c r="E33" s="1"/>
      <c r="F33" s="1"/>
      <c r="G33" s="1"/>
      <c r="H33" s="1"/>
      <c r="I33" s="1"/>
      <c r="J33" s="1"/>
      <c r="K33" s="6"/>
      <c r="L33" s="1"/>
    </row>
    <row r="34" spans="1:12" ht="15.75" x14ac:dyDescent="0.25">
      <c r="A34" s="1"/>
      <c r="B34" s="6"/>
      <c r="C34" s="1"/>
      <c r="D34" s="9"/>
      <c r="E34" s="1"/>
      <c r="F34" s="1"/>
      <c r="G34" s="1"/>
      <c r="H34" s="1"/>
      <c r="I34" s="1"/>
      <c r="J34" s="1"/>
      <c r="K34" s="6"/>
      <c r="L34" s="1"/>
    </row>
    <row r="35" spans="1:12" ht="15.75" x14ac:dyDescent="0.25">
      <c r="A35" s="1"/>
      <c r="B35" s="6"/>
      <c r="C35" s="1"/>
      <c r="D35" s="9"/>
      <c r="E35" s="1"/>
      <c r="F35" s="1"/>
      <c r="G35" s="1"/>
      <c r="H35" s="1"/>
      <c r="I35" s="1"/>
      <c r="J35" s="1"/>
      <c r="K35" s="6"/>
      <c r="L35" s="1"/>
    </row>
    <row r="36" spans="1:12" ht="15.75" x14ac:dyDescent="0.25">
      <c r="A36" s="1"/>
      <c r="B36" s="6"/>
      <c r="C36" s="1"/>
      <c r="D36" s="9"/>
      <c r="E36" s="1"/>
      <c r="F36" s="1"/>
      <c r="G36" s="1"/>
      <c r="H36" s="1"/>
      <c r="I36" s="1"/>
      <c r="J36" s="1"/>
      <c r="K36" s="6"/>
      <c r="L36" s="1"/>
    </row>
    <row r="37" spans="1:12" ht="15.75" x14ac:dyDescent="0.25">
      <c r="A37" s="1"/>
      <c r="B37" s="6"/>
      <c r="C37" s="1"/>
      <c r="D37" s="9"/>
      <c r="E37" s="1"/>
      <c r="F37" s="1"/>
      <c r="G37" s="1"/>
      <c r="H37" s="1"/>
      <c r="I37" s="1"/>
      <c r="J37" s="1"/>
      <c r="K37" s="6"/>
      <c r="L37" s="1"/>
    </row>
    <row r="38" spans="1:12" ht="15.75" x14ac:dyDescent="0.25">
      <c r="A38" s="1"/>
      <c r="B38" s="6"/>
      <c r="C38" s="1"/>
      <c r="D38" s="9"/>
      <c r="E38" s="1"/>
      <c r="F38" s="1"/>
      <c r="G38" s="1"/>
      <c r="H38" s="1"/>
      <c r="I38" s="1"/>
      <c r="J38" s="1"/>
      <c r="K38" s="6"/>
      <c r="L38" s="1"/>
    </row>
    <row r="39" spans="1:12" ht="15.75" x14ac:dyDescent="0.25">
      <c r="A39" s="1"/>
      <c r="B39" s="6"/>
      <c r="C39" s="1"/>
      <c r="D39" s="9"/>
      <c r="E39" s="1"/>
      <c r="F39" s="1"/>
      <c r="G39" s="1"/>
      <c r="H39" s="1"/>
      <c r="I39" s="1"/>
      <c r="J39" s="1"/>
      <c r="K39" s="6"/>
      <c r="L39" s="1"/>
    </row>
    <row r="40" spans="1:12" ht="15.75" x14ac:dyDescent="0.25">
      <c r="A40" s="1"/>
      <c r="B40" s="6"/>
      <c r="C40" s="1"/>
      <c r="D40" s="9"/>
      <c r="E40" s="1"/>
      <c r="F40" s="1"/>
      <c r="G40" s="1"/>
      <c r="H40" s="1"/>
      <c r="I40" s="1"/>
      <c r="J40" s="1"/>
      <c r="K40" s="6"/>
      <c r="L40" s="1"/>
    </row>
    <row r="41" spans="1:12" ht="15.75" x14ac:dyDescent="0.25">
      <c r="A41" s="1"/>
      <c r="B41" s="6"/>
      <c r="C41" s="1"/>
      <c r="D41" s="9"/>
      <c r="E41" s="1"/>
      <c r="F41" s="1"/>
      <c r="G41" s="1"/>
      <c r="H41" s="1"/>
      <c r="I41" s="1"/>
      <c r="J41" s="1"/>
      <c r="K41" s="6"/>
      <c r="L41" s="1"/>
    </row>
    <row r="42" spans="1:12" ht="15.75" x14ac:dyDescent="0.25">
      <c r="A42" s="1"/>
      <c r="B42" s="6"/>
      <c r="C42" s="1"/>
      <c r="D42" s="9"/>
      <c r="E42" s="1"/>
      <c r="F42" s="1"/>
      <c r="G42" s="1"/>
      <c r="H42" s="1"/>
      <c r="I42" s="1"/>
      <c r="J42" s="1"/>
      <c r="K42" s="6"/>
      <c r="L42" s="1"/>
    </row>
    <row r="43" spans="1:12" ht="15.75" x14ac:dyDescent="0.25">
      <c r="A43" s="1"/>
      <c r="B43" s="6"/>
      <c r="C43" s="1"/>
      <c r="D43" s="9"/>
      <c r="E43" s="1"/>
      <c r="F43" s="1"/>
      <c r="G43" s="1"/>
      <c r="H43" s="1"/>
      <c r="I43" s="1"/>
      <c r="J43" s="1"/>
      <c r="K43" s="6"/>
      <c r="L43" s="1"/>
    </row>
    <row r="44" spans="1:12" ht="15.75" x14ac:dyDescent="0.25">
      <c r="A44" s="1"/>
      <c r="B44" s="6"/>
      <c r="C44" s="1"/>
      <c r="D44" s="9"/>
      <c r="E44" s="1"/>
      <c r="F44" s="1"/>
      <c r="G44" s="1"/>
      <c r="H44" s="1"/>
      <c r="I44" s="1"/>
      <c r="J44" s="1"/>
      <c r="K44" s="6"/>
      <c r="L44" s="1"/>
    </row>
    <row r="45" spans="1:12" ht="15.75" x14ac:dyDescent="0.25">
      <c r="A45" s="1"/>
      <c r="B45" s="6"/>
      <c r="C45" s="1"/>
      <c r="D45" s="9"/>
      <c r="E45" s="1"/>
      <c r="F45" s="1"/>
      <c r="G45" s="1"/>
      <c r="H45" s="1"/>
      <c r="I45" s="1"/>
      <c r="J45" s="1"/>
      <c r="K45" s="6"/>
      <c r="L45" s="1"/>
    </row>
    <row r="46" spans="1:12" ht="15.75" x14ac:dyDescent="0.25">
      <c r="A46" s="1"/>
      <c r="B46" s="6"/>
      <c r="C46" s="1"/>
      <c r="D46" s="9"/>
      <c r="E46" s="1"/>
      <c r="F46" s="1"/>
      <c r="G46" s="1"/>
      <c r="H46" s="1"/>
      <c r="I46" s="1"/>
      <c r="J46" s="1"/>
      <c r="K46" s="6"/>
      <c r="L46" s="1"/>
    </row>
    <row r="47" spans="1:12" ht="15.75" x14ac:dyDescent="0.25">
      <c r="A47" s="1"/>
      <c r="B47" s="6"/>
      <c r="C47" s="1"/>
      <c r="D47" s="9"/>
      <c r="E47" s="1"/>
      <c r="F47" s="1"/>
      <c r="G47" s="1"/>
      <c r="H47" s="1"/>
      <c r="I47" s="1"/>
      <c r="J47" s="1"/>
      <c r="K47" s="6"/>
      <c r="L47" s="1"/>
    </row>
    <row r="48" spans="1:12" ht="15.75" x14ac:dyDescent="0.25">
      <c r="A48" s="1"/>
      <c r="B48" s="6"/>
      <c r="C48" s="1"/>
      <c r="D48" s="9"/>
      <c r="E48" s="1"/>
      <c r="F48" s="1"/>
      <c r="G48" s="1"/>
      <c r="H48" s="1"/>
      <c r="I48" s="1"/>
      <c r="J48" s="1"/>
      <c r="K48" s="6"/>
      <c r="L48" s="1"/>
    </row>
    <row r="49" spans="1:12" ht="15.75" x14ac:dyDescent="0.25">
      <c r="A49" s="1"/>
      <c r="B49" s="6"/>
      <c r="C49" s="1"/>
      <c r="D49" s="9"/>
      <c r="E49" s="1"/>
      <c r="F49" s="1"/>
      <c r="G49" s="1"/>
      <c r="H49" s="1"/>
      <c r="I49" s="1"/>
      <c r="J49" s="1"/>
      <c r="K49" s="6"/>
      <c r="L49" s="1"/>
    </row>
  </sheetData>
  <sortState xmlns:xlrd2="http://schemas.microsoft.com/office/spreadsheetml/2017/richdata2" ref="A2:L7">
    <sortCondition ref="G2:G7"/>
    <sortCondition ref="H2:H7"/>
    <sortCondition descending="1" ref="I2:I7"/>
    <sortCondition descending="1" ref="J2:J7"/>
  </sortState>
  <pageMargins left="0.7" right="0.7" top="0.75" bottom="0.75" header="0.3" footer="0.3"/>
  <pageSetup paperSize="9" orientation="landscape" horizontalDpi="360" verticalDpi="360" r:id="rId1"/>
  <headerFooter>
    <oddHeader>&amp;L&amp;"-,Bold"&amp;12Classes 11,12,12a
ARENA ONE&amp;C&amp;"-,Bold"&amp;12Novice  28 (Incl MQ)&amp;R&amp;"-,Bold"&amp;12Judge :  
Annette Scott</oddHeader>
    <oddFooter>&amp;CSilver Leys Equestrian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</sheetPr>
  <dimension ref="A1:K56"/>
  <sheetViews>
    <sheetView view="pageLayout" topLeftCell="A3" zoomScaleNormal="100" workbookViewId="0">
      <selection activeCell="C11" sqref="C11"/>
    </sheetView>
  </sheetViews>
  <sheetFormatPr defaultRowHeight="15" x14ac:dyDescent="0.25"/>
  <cols>
    <col min="1" max="1" width="6.42578125" customWidth="1"/>
    <col min="2" max="2" width="6.140625" style="7" bestFit="1" customWidth="1"/>
    <col min="3" max="3" width="26.85546875" customWidth="1"/>
    <col min="4" max="4" width="9.140625" style="10"/>
    <col min="5" max="5" width="27.28515625" customWidth="1"/>
    <col min="6" max="6" width="9.140625" style="10"/>
    <col min="7" max="7" width="10.42578125" bestFit="1" customWidth="1"/>
    <col min="8" max="8" width="7.5703125" customWidth="1"/>
    <col min="10" max="10" width="9.140625" style="7"/>
    <col min="11" max="11" width="9.140625" style="34"/>
  </cols>
  <sheetData>
    <row r="1" spans="1:11" ht="36" customHeight="1" x14ac:dyDescent="0.25">
      <c r="A1" s="40" t="s">
        <v>0</v>
      </c>
      <c r="B1" s="40" t="s">
        <v>10</v>
      </c>
      <c r="C1" s="40" t="s">
        <v>1</v>
      </c>
      <c r="D1" s="40" t="s">
        <v>2</v>
      </c>
      <c r="E1" s="40" t="s">
        <v>3</v>
      </c>
      <c r="F1" s="40" t="s">
        <v>4</v>
      </c>
      <c r="G1" s="40" t="s">
        <v>5</v>
      </c>
      <c r="H1" s="40" t="s">
        <v>6</v>
      </c>
      <c r="I1" s="40" t="s">
        <v>7</v>
      </c>
      <c r="J1" s="40" t="s">
        <v>8</v>
      </c>
      <c r="K1" s="40" t="s">
        <v>9</v>
      </c>
    </row>
    <row r="2" spans="1:11" ht="33" customHeight="1" x14ac:dyDescent="0.25">
      <c r="A2" s="27" t="s">
        <v>173</v>
      </c>
      <c r="B2" s="28">
        <v>15.48</v>
      </c>
      <c r="C2" s="27" t="s">
        <v>174</v>
      </c>
      <c r="D2" s="27" t="s">
        <v>176</v>
      </c>
      <c r="E2" s="27" t="s">
        <v>175</v>
      </c>
      <c r="F2" s="27" t="s">
        <v>177</v>
      </c>
      <c r="G2" s="27" t="s">
        <v>54</v>
      </c>
      <c r="H2" s="3">
        <v>207.5</v>
      </c>
      <c r="I2" s="3">
        <v>53</v>
      </c>
      <c r="J2" s="5">
        <f>+H2/3.2</f>
        <v>64.84375</v>
      </c>
      <c r="K2" s="35">
        <v>1</v>
      </c>
    </row>
    <row r="3" spans="1:11" ht="30" customHeight="1" x14ac:dyDescent="0.25">
      <c r="A3" s="43">
        <v>200</v>
      </c>
      <c r="B3" s="28">
        <v>16.010000000000002</v>
      </c>
      <c r="C3" s="27" t="s">
        <v>163</v>
      </c>
      <c r="D3" s="27"/>
      <c r="E3" s="27" t="s">
        <v>205</v>
      </c>
      <c r="F3" s="3"/>
      <c r="G3" s="27" t="s">
        <v>55</v>
      </c>
      <c r="H3" s="3">
        <v>226.5</v>
      </c>
      <c r="I3" s="3">
        <v>57</v>
      </c>
      <c r="J3" s="5">
        <f>+H3/3.2</f>
        <v>70.78125</v>
      </c>
      <c r="K3" s="35">
        <v>1</v>
      </c>
    </row>
    <row r="4" spans="1:11" ht="30" customHeight="1" x14ac:dyDescent="0.25">
      <c r="A4" s="27" t="s">
        <v>193</v>
      </c>
      <c r="B4" s="28">
        <v>15.55</v>
      </c>
      <c r="C4" s="27" t="s">
        <v>194</v>
      </c>
      <c r="D4" s="27" t="s">
        <v>197</v>
      </c>
      <c r="E4" s="27" t="s">
        <v>196</v>
      </c>
      <c r="F4" s="27" t="s">
        <v>53</v>
      </c>
      <c r="G4" s="27" t="s">
        <v>55</v>
      </c>
      <c r="H4" s="3">
        <v>215.5</v>
      </c>
      <c r="I4" s="3">
        <v>54</v>
      </c>
      <c r="J4" s="5">
        <f>+H4/3.2</f>
        <v>67.34375</v>
      </c>
      <c r="K4" s="35">
        <v>2</v>
      </c>
    </row>
    <row r="5" spans="1:11" ht="30" customHeight="1" x14ac:dyDescent="0.25">
      <c r="A5" s="27" t="s">
        <v>191</v>
      </c>
      <c r="B5" s="28">
        <v>15.35</v>
      </c>
      <c r="C5" s="27" t="s">
        <v>192</v>
      </c>
      <c r="D5" s="27" t="s">
        <v>53</v>
      </c>
      <c r="E5" s="27" t="s">
        <v>195</v>
      </c>
      <c r="F5" s="27" t="s">
        <v>53</v>
      </c>
      <c r="G5" s="27" t="s">
        <v>55</v>
      </c>
      <c r="H5" s="3">
        <v>205.5</v>
      </c>
      <c r="I5" s="3">
        <v>53</v>
      </c>
      <c r="J5" s="5">
        <f>+H5/3.2</f>
        <v>64.21875</v>
      </c>
      <c r="K5" s="35">
        <v>3</v>
      </c>
    </row>
    <row r="6" spans="1:11" ht="30" customHeight="1" x14ac:dyDescent="0.25">
      <c r="A6" s="27" t="s">
        <v>188</v>
      </c>
      <c r="B6" s="28">
        <v>15.42</v>
      </c>
      <c r="C6" s="27" t="s">
        <v>189</v>
      </c>
      <c r="D6" s="27" t="s">
        <v>53</v>
      </c>
      <c r="E6" s="27" t="s">
        <v>190</v>
      </c>
      <c r="F6" s="27" t="s">
        <v>53</v>
      </c>
      <c r="G6" s="27" t="s">
        <v>55</v>
      </c>
      <c r="H6" s="3">
        <v>201</v>
      </c>
      <c r="I6" s="3">
        <v>51</v>
      </c>
      <c r="J6" s="5">
        <f>+H6/3.2</f>
        <v>62.8125</v>
      </c>
      <c r="K6" s="35">
        <v>4</v>
      </c>
    </row>
    <row r="7" spans="1:11" ht="30" customHeight="1" x14ac:dyDescent="0.25">
      <c r="A7" s="27" t="s">
        <v>162</v>
      </c>
      <c r="B7" s="28">
        <v>15.29</v>
      </c>
      <c r="C7" s="27" t="s">
        <v>163</v>
      </c>
      <c r="D7" s="27" t="s">
        <v>171</v>
      </c>
      <c r="E7" s="27" t="s">
        <v>168</v>
      </c>
      <c r="F7" s="27" t="s">
        <v>53</v>
      </c>
      <c r="G7" s="27" t="s">
        <v>55</v>
      </c>
      <c r="H7" s="3">
        <v>201</v>
      </c>
      <c r="I7" s="3">
        <v>49</v>
      </c>
      <c r="J7" s="5">
        <f>+H7/3.2</f>
        <v>62.8125</v>
      </c>
      <c r="K7" s="35">
        <v>5</v>
      </c>
    </row>
    <row r="8" spans="1:11" ht="15.75" x14ac:dyDescent="0.25">
      <c r="A8" s="1"/>
      <c r="B8" s="6"/>
      <c r="C8" s="1"/>
      <c r="D8" s="9"/>
      <c r="E8" s="1"/>
      <c r="F8" s="9"/>
      <c r="G8" s="1"/>
      <c r="H8" s="1"/>
      <c r="I8" s="1"/>
      <c r="J8" s="6"/>
      <c r="K8" s="36"/>
    </row>
    <row r="9" spans="1:11" ht="15.75" x14ac:dyDescent="0.25">
      <c r="A9" s="1"/>
      <c r="B9" s="6"/>
      <c r="C9" s="1"/>
      <c r="D9" s="9"/>
      <c r="E9" s="1"/>
      <c r="F9" s="9"/>
      <c r="G9" s="1"/>
      <c r="H9" s="1"/>
      <c r="I9" s="1"/>
      <c r="J9" s="6"/>
      <c r="K9" s="36"/>
    </row>
    <row r="10" spans="1:11" ht="15.75" x14ac:dyDescent="0.25">
      <c r="A10" s="1"/>
      <c r="B10" s="6"/>
      <c r="C10" s="1"/>
      <c r="D10" s="9"/>
      <c r="E10" s="1"/>
      <c r="F10" s="9"/>
      <c r="G10" s="1"/>
      <c r="H10" s="1"/>
      <c r="I10" s="1"/>
      <c r="J10" s="6"/>
      <c r="K10" s="36"/>
    </row>
    <row r="11" spans="1:11" ht="15.75" x14ac:dyDescent="0.25">
      <c r="A11" s="1"/>
      <c r="B11" s="6"/>
      <c r="C11" s="1"/>
      <c r="D11" s="9"/>
      <c r="E11" s="1"/>
      <c r="F11" s="9"/>
      <c r="G11" s="1"/>
      <c r="H11" s="1"/>
      <c r="I11" s="1"/>
      <c r="J11" s="6"/>
      <c r="K11" s="36"/>
    </row>
    <row r="12" spans="1:11" ht="15.75" x14ac:dyDescent="0.25">
      <c r="A12" s="1"/>
      <c r="B12" s="6"/>
      <c r="C12" s="1"/>
      <c r="D12" s="9"/>
      <c r="E12" s="1"/>
      <c r="F12" s="9"/>
      <c r="G12" s="1"/>
      <c r="H12" s="1"/>
      <c r="I12" s="1"/>
      <c r="J12" s="6"/>
      <c r="K12" s="36"/>
    </row>
    <row r="13" spans="1:11" ht="15.75" x14ac:dyDescent="0.25">
      <c r="A13" s="1"/>
      <c r="B13" s="6"/>
      <c r="C13" s="1"/>
      <c r="D13" s="9"/>
      <c r="E13" s="1"/>
      <c r="F13" s="9"/>
      <c r="G13" s="1"/>
      <c r="H13" s="1"/>
      <c r="I13" s="1"/>
      <c r="J13" s="6"/>
      <c r="K13" s="36"/>
    </row>
    <row r="14" spans="1:11" ht="15.75" x14ac:dyDescent="0.25">
      <c r="A14" s="1"/>
      <c r="B14" s="6"/>
      <c r="C14" s="1"/>
      <c r="D14" s="9"/>
      <c r="E14" s="1"/>
      <c r="F14" s="9"/>
      <c r="G14" s="1"/>
      <c r="H14" s="1"/>
      <c r="I14" s="1"/>
      <c r="J14" s="6"/>
      <c r="K14" s="36"/>
    </row>
    <row r="15" spans="1:11" ht="15.75" x14ac:dyDescent="0.25">
      <c r="A15" s="1"/>
      <c r="B15" s="6"/>
      <c r="C15" s="1"/>
      <c r="D15" s="9"/>
      <c r="E15" s="1"/>
      <c r="F15" s="9"/>
      <c r="G15" s="1"/>
      <c r="H15" s="1"/>
      <c r="I15" s="1"/>
      <c r="J15" s="6"/>
      <c r="K15" s="36"/>
    </row>
    <row r="16" spans="1:11" ht="15.75" x14ac:dyDescent="0.25">
      <c r="A16" s="1"/>
      <c r="B16" s="6"/>
      <c r="C16" s="1"/>
      <c r="D16" s="9"/>
      <c r="E16" s="1"/>
      <c r="F16" s="9"/>
      <c r="G16" s="1"/>
      <c r="H16" s="1"/>
      <c r="I16" s="1"/>
      <c r="J16" s="6"/>
      <c r="K16" s="36"/>
    </row>
    <row r="17" spans="1:11" ht="15.75" x14ac:dyDescent="0.25">
      <c r="A17" s="1"/>
      <c r="B17" s="6"/>
      <c r="C17" s="1"/>
      <c r="D17" s="9"/>
      <c r="E17" s="1"/>
      <c r="F17" s="9"/>
      <c r="G17" s="1"/>
      <c r="H17" s="1"/>
      <c r="I17" s="1"/>
      <c r="J17" s="6"/>
      <c r="K17" s="36"/>
    </row>
    <row r="18" spans="1:11" ht="15.75" x14ac:dyDescent="0.25">
      <c r="A18" s="1"/>
      <c r="B18" s="6"/>
      <c r="C18" s="1"/>
      <c r="D18" s="9"/>
      <c r="E18" s="1"/>
      <c r="F18" s="9"/>
      <c r="G18" s="1"/>
      <c r="H18" s="1"/>
      <c r="I18" s="1"/>
      <c r="J18" s="6"/>
      <c r="K18" s="36"/>
    </row>
    <row r="19" spans="1:11" ht="15.75" x14ac:dyDescent="0.25">
      <c r="A19" s="1"/>
      <c r="B19" s="6"/>
      <c r="C19" s="1"/>
      <c r="D19" s="9"/>
      <c r="E19" s="1"/>
      <c r="F19" s="9"/>
      <c r="G19" s="1"/>
      <c r="H19" s="1"/>
      <c r="I19" s="1"/>
      <c r="J19" s="6"/>
      <c r="K19" s="36"/>
    </row>
    <row r="20" spans="1:11" ht="15.75" x14ac:dyDescent="0.25">
      <c r="A20" s="1"/>
      <c r="B20" s="6"/>
      <c r="C20" s="1"/>
      <c r="D20" s="9"/>
      <c r="E20" s="1"/>
      <c r="F20" s="9"/>
      <c r="G20" s="1"/>
      <c r="H20" s="1"/>
      <c r="I20" s="1"/>
      <c r="J20" s="6"/>
      <c r="K20" s="36"/>
    </row>
    <row r="21" spans="1:11" ht="15.75" x14ac:dyDescent="0.25">
      <c r="A21" s="1"/>
      <c r="B21" s="6"/>
      <c r="C21" s="1"/>
      <c r="D21" s="9"/>
      <c r="E21" s="1"/>
      <c r="F21" s="9"/>
      <c r="G21" s="1"/>
      <c r="H21" s="1"/>
      <c r="I21" s="1"/>
      <c r="J21" s="6"/>
      <c r="K21" s="36"/>
    </row>
    <row r="22" spans="1:11" ht="15.75" x14ac:dyDescent="0.25">
      <c r="A22" s="1"/>
      <c r="B22" s="6"/>
      <c r="C22" s="1"/>
      <c r="D22" s="9"/>
      <c r="E22" s="1"/>
      <c r="F22" s="9"/>
      <c r="G22" s="1"/>
      <c r="H22" s="1"/>
      <c r="I22" s="1"/>
      <c r="J22" s="6"/>
      <c r="K22" s="36"/>
    </row>
    <row r="23" spans="1:11" ht="15.75" x14ac:dyDescent="0.25">
      <c r="A23" s="1"/>
      <c r="B23" s="6"/>
      <c r="C23" s="1"/>
      <c r="D23" s="9"/>
      <c r="E23" s="1"/>
      <c r="F23" s="9"/>
      <c r="G23" s="1"/>
      <c r="H23" s="1"/>
      <c r="I23" s="1"/>
      <c r="J23" s="6"/>
      <c r="K23" s="36"/>
    </row>
    <row r="24" spans="1:11" ht="15.75" x14ac:dyDescent="0.25">
      <c r="A24" s="1"/>
      <c r="B24" s="6"/>
      <c r="C24" s="1"/>
      <c r="D24" s="9"/>
      <c r="E24" s="1"/>
      <c r="F24" s="9"/>
      <c r="G24" s="1"/>
      <c r="H24" s="1"/>
      <c r="I24" s="1"/>
      <c r="J24" s="6"/>
      <c r="K24" s="36"/>
    </row>
    <row r="25" spans="1:11" ht="15.75" x14ac:dyDescent="0.25">
      <c r="A25" s="1"/>
      <c r="B25" s="6"/>
      <c r="C25" s="1"/>
      <c r="D25" s="9"/>
      <c r="E25" s="1"/>
      <c r="F25" s="9"/>
      <c r="G25" s="1"/>
      <c r="H25" s="1"/>
      <c r="I25" s="1"/>
      <c r="J25" s="6"/>
      <c r="K25" s="36"/>
    </row>
    <row r="26" spans="1:11" ht="15.75" x14ac:dyDescent="0.25">
      <c r="A26" s="1"/>
      <c r="B26" s="6"/>
      <c r="C26" s="1"/>
      <c r="D26" s="9"/>
      <c r="E26" s="1"/>
      <c r="F26" s="9"/>
      <c r="G26" s="1"/>
      <c r="H26" s="1"/>
      <c r="I26" s="1"/>
      <c r="J26" s="6"/>
      <c r="K26" s="36"/>
    </row>
    <row r="27" spans="1:11" ht="15.75" x14ac:dyDescent="0.25">
      <c r="A27" s="1"/>
      <c r="B27" s="6"/>
      <c r="C27" s="1"/>
      <c r="D27" s="9"/>
      <c r="E27" s="1"/>
      <c r="F27" s="9"/>
      <c r="G27" s="1"/>
      <c r="H27" s="1"/>
      <c r="I27" s="1"/>
      <c r="J27" s="6"/>
      <c r="K27" s="36"/>
    </row>
    <row r="28" spans="1:11" ht="15.75" x14ac:dyDescent="0.25">
      <c r="A28" s="1"/>
      <c r="B28" s="6"/>
      <c r="C28" s="1"/>
      <c r="D28" s="9"/>
      <c r="E28" s="1"/>
      <c r="F28" s="9"/>
      <c r="G28" s="1"/>
      <c r="H28" s="1"/>
      <c r="I28" s="1"/>
      <c r="J28" s="6"/>
      <c r="K28" s="36"/>
    </row>
    <row r="29" spans="1:11" ht="15.75" x14ac:dyDescent="0.25">
      <c r="A29" s="1"/>
      <c r="B29" s="6"/>
      <c r="C29" s="1"/>
      <c r="D29" s="9"/>
      <c r="E29" s="1"/>
      <c r="F29" s="9"/>
      <c r="G29" s="1"/>
      <c r="H29" s="1"/>
      <c r="I29" s="1"/>
      <c r="J29" s="6"/>
      <c r="K29" s="36"/>
    </row>
    <row r="30" spans="1:11" ht="15.75" x14ac:dyDescent="0.25">
      <c r="A30" s="1"/>
      <c r="B30" s="6"/>
      <c r="C30" s="1"/>
      <c r="D30" s="9"/>
      <c r="E30" s="1"/>
      <c r="F30" s="9"/>
      <c r="G30" s="1"/>
      <c r="H30" s="1"/>
      <c r="I30" s="1"/>
      <c r="J30" s="6"/>
      <c r="K30" s="36"/>
    </row>
    <row r="31" spans="1:11" ht="15.75" x14ac:dyDescent="0.25">
      <c r="A31" s="1"/>
      <c r="B31" s="6"/>
      <c r="C31" s="1"/>
      <c r="D31" s="9"/>
      <c r="E31" s="1"/>
      <c r="F31" s="9"/>
      <c r="G31" s="1"/>
      <c r="H31" s="1"/>
      <c r="I31" s="1"/>
      <c r="J31" s="6"/>
      <c r="K31" s="36"/>
    </row>
    <row r="32" spans="1:11" ht="15.75" x14ac:dyDescent="0.25">
      <c r="A32" s="1"/>
      <c r="B32" s="6"/>
      <c r="C32" s="1"/>
      <c r="D32" s="9"/>
      <c r="E32" s="1"/>
      <c r="F32" s="9"/>
      <c r="G32" s="1"/>
      <c r="H32" s="1"/>
      <c r="I32" s="1"/>
      <c r="J32" s="6"/>
      <c r="K32" s="36"/>
    </row>
    <row r="33" spans="1:11" ht="15.75" x14ac:dyDescent="0.25">
      <c r="A33" s="1"/>
      <c r="B33" s="6"/>
      <c r="C33" s="1"/>
      <c r="D33" s="9"/>
      <c r="E33" s="1"/>
      <c r="F33" s="9"/>
      <c r="G33" s="1"/>
      <c r="H33" s="1"/>
      <c r="I33" s="1"/>
      <c r="J33" s="6"/>
      <c r="K33" s="36"/>
    </row>
    <row r="34" spans="1:11" ht="15.75" x14ac:dyDescent="0.25">
      <c r="A34" s="1"/>
      <c r="B34" s="6"/>
      <c r="C34" s="1"/>
      <c r="D34" s="9"/>
      <c r="E34" s="1"/>
      <c r="F34" s="9"/>
      <c r="G34" s="1"/>
      <c r="H34" s="1"/>
      <c r="I34" s="1"/>
      <c r="J34" s="6"/>
      <c r="K34" s="36"/>
    </row>
    <row r="35" spans="1:11" ht="15.75" x14ac:dyDescent="0.25">
      <c r="A35" s="1"/>
      <c r="B35" s="6"/>
      <c r="C35" s="1"/>
      <c r="D35" s="9"/>
      <c r="E35" s="1"/>
      <c r="F35" s="9"/>
      <c r="G35" s="1"/>
      <c r="H35" s="1"/>
      <c r="I35" s="1"/>
      <c r="J35" s="6"/>
      <c r="K35" s="36"/>
    </row>
    <row r="36" spans="1:11" ht="15.75" x14ac:dyDescent="0.25">
      <c r="A36" s="1"/>
      <c r="B36" s="6"/>
      <c r="C36" s="1"/>
      <c r="D36" s="9"/>
      <c r="E36" s="1"/>
      <c r="F36" s="9"/>
      <c r="G36" s="1"/>
      <c r="H36" s="1"/>
      <c r="I36" s="1"/>
      <c r="J36" s="6"/>
      <c r="K36" s="36"/>
    </row>
    <row r="37" spans="1:11" ht="15.75" x14ac:dyDescent="0.25">
      <c r="A37" s="1"/>
      <c r="B37" s="6"/>
      <c r="C37" s="1"/>
      <c r="D37" s="9"/>
      <c r="E37" s="1"/>
      <c r="F37" s="9"/>
      <c r="G37" s="1"/>
      <c r="H37" s="1"/>
      <c r="I37" s="1"/>
      <c r="J37" s="6"/>
      <c r="K37" s="36"/>
    </row>
    <row r="38" spans="1:11" ht="15.75" x14ac:dyDescent="0.25">
      <c r="A38" s="1"/>
      <c r="B38" s="6"/>
      <c r="C38" s="1"/>
      <c r="D38" s="9"/>
      <c r="E38" s="1"/>
      <c r="F38" s="9"/>
      <c r="G38" s="1"/>
      <c r="H38" s="1"/>
      <c r="I38" s="1"/>
      <c r="J38" s="6"/>
      <c r="K38" s="36"/>
    </row>
    <row r="39" spans="1:11" ht="15.75" x14ac:dyDescent="0.25">
      <c r="A39" s="1"/>
      <c r="B39" s="6"/>
      <c r="C39" s="1"/>
      <c r="D39" s="9"/>
      <c r="E39" s="1"/>
      <c r="F39" s="9"/>
      <c r="G39" s="1"/>
      <c r="H39" s="1"/>
      <c r="I39" s="1"/>
      <c r="J39" s="6"/>
      <c r="K39" s="36"/>
    </row>
    <row r="40" spans="1:11" ht="15.75" x14ac:dyDescent="0.25">
      <c r="A40" s="1"/>
      <c r="B40" s="6"/>
      <c r="C40" s="1"/>
      <c r="D40" s="9"/>
      <c r="E40" s="1"/>
      <c r="F40" s="9"/>
      <c r="G40" s="1"/>
      <c r="H40" s="1"/>
      <c r="I40" s="1"/>
      <c r="J40" s="6"/>
      <c r="K40" s="36"/>
    </row>
    <row r="41" spans="1:11" ht="15.75" x14ac:dyDescent="0.25">
      <c r="A41" s="1"/>
      <c r="B41" s="6"/>
      <c r="C41" s="1"/>
      <c r="D41" s="9"/>
      <c r="E41" s="1"/>
      <c r="F41" s="9"/>
      <c r="G41" s="1"/>
      <c r="H41" s="1"/>
      <c r="I41" s="1"/>
      <c r="J41" s="6"/>
      <c r="K41" s="36"/>
    </row>
    <row r="42" spans="1:11" ht="15.75" x14ac:dyDescent="0.25">
      <c r="A42" s="1"/>
      <c r="B42" s="6"/>
      <c r="C42" s="1"/>
      <c r="D42" s="9"/>
      <c r="E42" s="1"/>
      <c r="F42" s="9"/>
      <c r="G42" s="1"/>
      <c r="H42" s="1"/>
      <c r="I42" s="1"/>
      <c r="J42" s="6"/>
      <c r="K42" s="36"/>
    </row>
    <row r="43" spans="1:11" ht="15.75" x14ac:dyDescent="0.25">
      <c r="A43" s="1"/>
      <c r="B43" s="6"/>
      <c r="C43" s="1"/>
      <c r="D43" s="9"/>
      <c r="E43" s="1"/>
      <c r="F43" s="9"/>
      <c r="G43" s="1"/>
      <c r="H43" s="1"/>
      <c r="I43" s="1"/>
      <c r="J43" s="6"/>
      <c r="K43" s="36"/>
    </row>
    <row r="44" spans="1:11" ht="15.75" x14ac:dyDescent="0.25">
      <c r="A44" s="1"/>
      <c r="B44" s="6"/>
      <c r="C44" s="1"/>
      <c r="D44" s="9"/>
      <c r="E44" s="1"/>
      <c r="F44" s="9"/>
      <c r="G44" s="1"/>
      <c r="H44" s="1"/>
      <c r="I44" s="1"/>
      <c r="J44" s="6"/>
      <c r="K44" s="36"/>
    </row>
    <row r="45" spans="1:11" ht="15.75" x14ac:dyDescent="0.25">
      <c r="A45" s="1"/>
      <c r="B45" s="6"/>
      <c r="C45" s="1"/>
      <c r="D45" s="9"/>
      <c r="E45" s="1"/>
      <c r="F45" s="9"/>
      <c r="G45" s="1"/>
      <c r="H45" s="1"/>
      <c r="I45" s="1"/>
      <c r="J45" s="6"/>
      <c r="K45" s="36"/>
    </row>
    <row r="46" spans="1:11" ht="15.75" x14ac:dyDescent="0.25">
      <c r="A46" s="1"/>
      <c r="B46" s="6"/>
      <c r="C46" s="1"/>
      <c r="D46" s="9"/>
      <c r="E46" s="1"/>
      <c r="F46" s="9"/>
      <c r="G46" s="1"/>
      <c r="H46" s="1"/>
      <c r="I46" s="1"/>
      <c r="J46" s="6"/>
      <c r="K46" s="36"/>
    </row>
    <row r="47" spans="1:11" ht="15.75" x14ac:dyDescent="0.25">
      <c r="A47" s="1"/>
      <c r="B47" s="6"/>
      <c r="C47" s="1"/>
      <c r="D47" s="9"/>
      <c r="E47" s="1"/>
      <c r="F47" s="9"/>
      <c r="G47" s="1"/>
      <c r="H47" s="1"/>
      <c r="I47" s="1"/>
      <c r="J47" s="6"/>
      <c r="K47" s="36"/>
    </row>
    <row r="48" spans="1:11" ht="15.75" x14ac:dyDescent="0.25">
      <c r="A48" s="1"/>
      <c r="B48" s="6"/>
      <c r="C48" s="1"/>
      <c r="D48" s="9"/>
      <c r="E48" s="1"/>
      <c r="F48" s="9"/>
      <c r="G48" s="1"/>
      <c r="H48" s="1"/>
      <c r="I48" s="1"/>
      <c r="J48" s="6"/>
      <c r="K48" s="36"/>
    </row>
    <row r="49" spans="1:11" ht="15.75" x14ac:dyDescent="0.25">
      <c r="A49" s="1"/>
      <c r="B49" s="6"/>
      <c r="C49" s="1"/>
      <c r="D49" s="9"/>
      <c r="E49" s="1"/>
      <c r="F49" s="9"/>
      <c r="G49" s="1"/>
      <c r="H49" s="1"/>
      <c r="I49" s="1"/>
      <c r="J49" s="6"/>
      <c r="K49" s="36"/>
    </row>
    <row r="50" spans="1:11" ht="15.75" x14ac:dyDescent="0.25">
      <c r="A50" s="1"/>
      <c r="B50" s="6"/>
      <c r="C50" s="1"/>
      <c r="D50" s="9"/>
      <c r="E50" s="1"/>
      <c r="F50" s="9"/>
      <c r="G50" s="1"/>
      <c r="H50" s="1"/>
      <c r="I50" s="1"/>
      <c r="J50" s="6"/>
      <c r="K50" s="36"/>
    </row>
    <row r="51" spans="1:11" ht="15.75" x14ac:dyDescent="0.25">
      <c r="A51" s="1"/>
      <c r="B51" s="6"/>
      <c r="C51" s="1"/>
      <c r="D51" s="9"/>
      <c r="E51" s="1"/>
      <c r="F51" s="9"/>
      <c r="G51" s="1"/>
      <c r="H51" s="1"/>
      <c r="I51" s="1"/>
      <c r="J51" s="6"/>
      <c r="K51" s="36"/>
    </row>
    <row r="52" spans="1:11" ht="15.75" x14ac:dyDescent="0.25">
      <c r="A52" s="1"/>
      <c r="B52" s="6"/>
      <c r="C52" s="1"/>
      <c r="D52" s="9"/>
      <c r="E52" s="1"/>
      <c r="F52" s="9"/>
      <c r="G52" s="1"/>
      <c r="H52" s="1"/>
      <c r="I52" s="1"/>
      <c r="J52" s="6"/>
      <c r="K52" s="36"/>
    </row>
    <row r="53" spans="1:11" ht="15.75" x14ac:dyDescent="0.25">
      <c r="A53" s="1"/>
      <c r="B53" s="6"/>
      <c r="C53" s="1"/>
      <c r="D53" s="9"/>
      <c r="E53" s="1"/>
      <c r="F53" s="9"/>
      <c r="G53" s="1"/>
      <c r="H53" s="1"/>
      <c r="I53" s="1"/>
      <c r="J53" s="6"/>
      <c r="K53" s="36"/>
    </row>
    <row r="54" spans="1:11" ht="15.75" x14ac:dyDescent="0.25">
      <c r="A54" s="1"/>
      <c r="B54" s="6"/>
      <c r="C54" s="1"/>
      <c r="D54" s="9"/>
      <c r="E54" s="1"/>
      <c r="F54" s="9"/>
      <c r="G54" s="1"/>
      <c r="H54" s="1"/>
      <c r="I54" s="1"/>
      <c r="J54" s="6"/>
      <c r="K54" s="36"/>
    </row>
    <row r="55" spans="1:11" ht="15.75" x14ac:dyDescent="0.25">
      <c r="A55" s="1"/>
      <c r="B55" s="6"/>
      <c r="C55" s="1"/>
      <c r="D55" s="9"/>
      <c r="E55" s="1"/>
      <c r="F55" s="9"/>
      <c r="G55" s="1"/>
      <c r="H55" s="1"/>
      <c r="I55" s="1"/>
      <c r="J55" s="6"/>
      <c r="K55" s="36"/>
    </row>
    <row r="56" spans="1:11" ht="15.75" x14ac:dyDescent="0.25">
      <c r="A56" s="1"/>
      <c r="B56" s="6"/>
      <c r="C56" s="1"/>
      <c r="D56" s="9"/>
      <c r="E56" s="1"/>
      <c r="F56" s="9"/>
      <c r="G56" s="1"/>
      <c r="H56" s="1"/>
      <c r="I56" s="1"/>
      <c r="J56" s="6"/>
      <c r="K56" s="36"/>
    </row>
  </sheetData>
  <sortState xmlns:xlrd2="http://schemas.microsoft.com/office/spreadsheetml/2017/richdata2" ref="A2:K7">
    <sortCondition ref="G2:G7"/>
    <sortCondition descending="1" ref="H2:H7"/>
    <sortCondition descending="1" ref="I2:I7"/>
  </sortState>
  <pageMargins left="0.7" right="0.7" top="0.75" bottom="0.75" header="0.3" footer="0.3"/>
  <pageSetup paperSize="9" orientation="landscape" r:id="rId1"/>
  <headerFooter>
    <oddHeader>&amp;L&amp;"-,Bold"&amp;12Class 13
ARENA ONE&amp;C&amp;"-,Bold"&amp;12Elementary 42&amp;R&amp;"-,Bold"&amp;12Judge :
Annette Scott</oddHeader>
    <oddFooter>&amp;CSilver Leys Equestrian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-0.249977111117893"/>
  </sheetPr>
  <dimension ref="A1:I41"/>
  <sheetViews>
    <sheetView view="pageLayout" zoomScaleNormal="100" workbookViewId="0">
      <selection activeCell="C5" sqref="C5"/>
    </sheetView>
  </sheetViews>
  <sheetFormatPr defaultRowHeight="15" x14ac:dyDescent="0.25"/>
  <cols>
    <col min="1" max="1" width="6.42578125" customWidth="1"/>
    <col min="2" max="2" width="6.140625" style="7" bestFit="1" customWidth="1"/>
    <col min="3" max="3" width="26.85546875" customWidth="1"/>
    <col min="4" max="4" width="27.28515625" customWidth="1"/>
    <col min="5" max="5" width="10.42578125" bestFit="1" customWidth="1"/>
    <col min="6" max="6" width="7.5703125" customWidth="1"/>
    <col min="8" max="8" width="9.140625" style="7"/>
  </cols>
  <sheetData>
    <row r="1" spans="1:9" ht="36" customHeight="1" x14ac:dyDescent="0.25">
      <c r="A1" s="40" t="s">
        <v>208</v>
      </c>
      <c r="B1" s="40" t="s">
        <v>10</v>
      </c>
      <c r="C1" s="40" t="s">
        <v>1</v>
      </c>
      <c r="D1" s="40" t="s">
        <v>3</v>
      </c>
      <c r="E1" s="40" t="s">
        <v>5</v>
      </c>
      <c r="F1" s="40" t="s">
        <v>6</v>
      </c>
      <c r="G1" s="40" t="s">
        <v>7</v>
      </c>
      <c r="H1" s="40" t="s">
        <v>8</v>
      </c>
      <c r="I1" s="40" t="s">
        <v>9</v>
      </c>
    </row>
    <row r="2" spans="1:9" ht="33" customHeight="1" x14ac:dyDescent="0.25">
      <c r="A2" s="27" t="s">
        <v>178</v>
      </c>
      <c r="B2" s="28">
        <v>16.14</v>
      </c>
      <c r="C2" s="27" t="s">
        <v>179</v>
      </c>
      <c r="D2" s="27" t="s">
        <v>182</v>
      </c>
      <c r="E2" s="27" t="s">
        <v>55</v>
      </c>
      <c r="F2" s="27">
        <v>193.5</v>
      </c>
      <c r="G2" s="3">
        <v>59</v>
      </c>
      <c r="H2" s="5">
        <f>+F2/3</f>
        <v>64.5</v>
      </c>
      <c r="I2" s="3">
        <v>1</v>
      </c>
    </row>
    <row r="3" spans="1:9" ht="30" customHeight="1" x14ac:dyDescent="0.25">
      <c r="A3" s="27" t="s">
        <v>191</v>
      </c>
      <c r="B3" s="28">
        <v>16.079999999999998</v>
      </c>
      <c r="C3" s="27" t="s">
        <v>192</v>
      </c>
      <c r="D3" s="27" t="s">
        <v>195</v>
      </c>
      <c r="E3" s="27" t="s">
        <v>55</v>
      </c>
      <c r="F3" s="27">
        <v>171.5</v>
      </c>
      <c r="G3" s="3">
        <v>47</v>
      </c>
      <c r="H3" s="5">
        <f>+F3/3</f>
        <v>57.166666666666664</v>
      </c>
      <c r="I3" s="3">
        <v>2</v>
      </c>
    </row>
    <row r="4" spans="1:9" ht="15.75" x14ac:dyDescent="0.25">
      <c r="A4" s="1"/>
      <c r="B4" s="6"/>
      <c r="C4" s="1"/>
      <c r="D4" s="1"/>
      <c r="E4" s="1"/>
      <c r="F4" s="1"/>
      <c r="G4" s="1"/>
      <c r="H4" s="6"/>
      <c r="I4" s="1"/>
    </row>
    <row r="5" spans="1:9" ht="15.75" x14ac:dyDescent="0.25">
      <c r="A5" s="1"/>
      <c r="B5" s="6"/>
      <c r="C5" s="1"/>
      <c r="D5" s="1"/>
      <c r="E5" s="1"/>
      <c r="F5" s="1"/>
      <c r="G5" s="1"/>
      <c r="H5" s="6"/>
      <c r="I5" s="1"/>
    </row>
    <row r="6" spans="1:9" ht="15.75" x14ac:dyDescent="0.25">
      <c r="A6" s="1"/>
      <c r="B6" s="6"/>
      <c r="C6" s="1"/>
      <c r="D6" s="1"/>
      <c r="E6" s="1"/>
      <c r="F6" s="1"/>
      <c r="G6" s="1"/>
      <c r="H6" s="6"/>
      <c r="I6" s="1"/>
    </row>
    <row r="7" spans="1:9" ht="15.75" x14ac:dyDescent="0.25">
      <c r="A7" s="1"/>
      <c r="B7" s="6"/>
      <c r="C7" s="1"/>
      <c r="D7" s="1"/>
      <c r="E7" s="1"/>
      <c r="F7" s="1"/>
      <c r="G7" s="1"/>
      <c r="H7" s="6"/>
      <c r="I7" s="1"/>
    </row>
    <row r="8" spans="1:9" ht="15.75" x14ac:dyDescent="0.25">
      <c r="A8" s="1"/>
      <c r="B8" s="6"/>
      <c r="C8" s="1"/>
      <c r="D8" s="1"/>
      <c r="E8" s="1"/>
      <c r="F8" s="1"/>
      <c r="G8" s="1"/>
      <c r="H8" s="6"/>
      <c r="I8" s="1"/>
    </row>
    <row r="9" spans="1:9" ht="15.75" x14ac:dyDescent="0.25">
      <c r="A9" s="1"/>
      <c r="B9" s="6"/>
      <c r="C9" s="1"/>
      <c r="D9" s="1"/>
      <c r="E9" s="1"/>
      <c r="F9" s="1"/>
      <c r="G9" s="1"/>
      <c r="H9" s="6"/>
      <c r="I9" s="1"/>
    </row>
    <row r="10" spans="1:9" ht="15.75" x14ac:dyDescent="0.25">
      <c r="A10" s="1"/>
      <c r="B10" s="6"/>
      <c r="C10" s="1"/>
      <c r="D10" s="1"/>
      <c r="E10" s="1"/>
      <c r="F10" s="1"/>
      <c r="G10" s="1"/>
      <c r="H10" s="6"/>
      <c r="I10" s="1"/>
    </row>
    <row r="11" spans="1:9" ht="15.75" x14ac:dyDescent="0.25">
      <c r="A11" s="1"/>
      <c r="B11" s="6"/>
      <c r="C11" s="1"/>
      <c r="D11" s="1"/>
      <c r="E11" s="1"/>
      <c r="F11" s="1"/>
      <c r="G11" s="1"/>
      <c r="H11" s="6"/>
      <c r="I11" s="1"/>
    </row>
    <row r="12" spans="1:9" ht="15.75" x14ac:dyDescent="0.25">
      <c r="A12" s="1"/>
      <c r="B12" s="6"/>
      <c r="C12" s="1"/>
      <c r="D12" s="1"/>
      <c r="E12" s="1"/>
      <c r="F12" s="1"/>
      <c r="G12" s="1"/>
      <c r="H12" s="6"/>
      <c r="I12" s="1"/>
    </row>
    <row r="13" spans="1:9" ht="15.75" x14ac:dyDescent="0.25">
      <c r="A13" s="1"/>
      <c r="B13" s="6"/>
      <c r="C13" s="1"/>
      <c r="D13" s="1"/>
      <c r="E13" s="1"/>
      <c r="F13" s="1"/>
      <c r="G13" s="1"/>
      <c r="H13" s="6"/>
      <c r="I13" s="1"/>
    </row>
    <row r="14" spans="1:9" ht="15.75" x14ac:dyDescent="0.25">
      <c r="A14" s="1"/>
      <c r="B14" s="6"/>
      <c r="C14" s="1"/>
      <c r="D14" s="1"/>
      <c r="E14" s="1"/>
      <c r="F14" s="1"/>
      <c r="G14" s="1"/>
      <c r="H14" s="6"/>
      <c r="I14" s="1"/>
    </row>
    <row r="15" spans="1:9" ht="15.75" x14ac:dyDescent="0.25">
      <c r="A15" s="1"/>
      <c r="B15" s="6"/>
      <c r="C15" s="1"/>
      <c r="D15" s="1"/>
      <c r="E15" s="1"/>
      <c r="F15" s="1"/>
      <c r="G15" s="1"/>
      <c r="H15" s="6"/>
      <c r="I15" s="1"/>
    </row>
    <row r="16" spans="1:9" ht="15.75" x14ac:dyDescent="0.25">
      <c r="A16" s="1"/>
      <c r="B16" s="6"/>
      <c r="C16" s="1"/>
      <c r="D16" s="1"/>
      <c r="E16" s="1"/>
      <c r="F16" s="1"/>
      <c r="G16" s="1"/>
      <c r="H16" s="6"/>
      <c r="I16" s="1"/>
    </row>
    <row r="17" spans="1:9" ht="15.75" x14ac:dyDescent="0.25">
      <c r="A17" s="1"/>
      <c r="B17" s="6"/>
      <c r="C17" s="1"/>
      <c r="D17" s="1"/>
      <c r="E17" s="1"/>
      <c r="F17" s="1"/>
      <c r="G17" s="1"/>
      <c r="H17" s="6"/>
      <c r="I17" s="1"/>
    </row>
    <row r="18" spans="1:9" ht="15.75" x14ac:dyDescent="0.25">
      <c r="A18" s="1"/>
      <c r="B18" s="6"/>
      <c r="C18" s="1"/>
      <c r="D18" s="1"/>
      <c r="E18" s="1"/>
      <c r="F18" s="1"/>
      <c r="G18" s="1"/>
      <c r="H18" s="6"/>
      <c r="I18" s="1"/>
    </row>
    <row r="19" spans="1:9" ht="15.75" x14ac:dyDescent="0.25">
      <c r="A19" s="1"/>
      <c r="B19" s="6"/>
      <c r="C19" s="1"/>
      <c r="D19" s="1"/>
      <c r="E19" s="1"/>
      <c r="F19" s="1"/>
      <c r="G19" s="1"/>
      <c r="H19" s="6"/>
      <c r="I19" s="1"/>
    </row>
    <row r="20" spans="1:9" ht="15.75" x14ac:dyDescent="0.25">
      <c r="A20" s="1"/>
      <c r="B20" s="6"/>
      <c r="C20" s="1"/>
      <c r="D20" s="1"/>
      <c r="E20" s="1"/>
      <c r="F20" s="1"/>
      <c r="G20" s="1"/>
      <c r="H20" s="6"/>
      <c r="I20" s="1"/>
    </row>
    <row r="21" spans="1:9" ht="15.75" x14ac:dyDescent="0.25">
      <c r="A21" s="1"/>
      <c r="B21" s="6"/>
      <c r="C21" s="1"/>
      <c r="D21" s="1"/>
      <c r="E21" s="1"/>
      <c r="F21" s="1"/>
      <c r="G21" s="1"/>
      <c r="H21" s="6"/>
      <c r="I21" s="1"/>
    </row>
    <row r="22" spans="1:9" ht="15.75" x14ac:dyDescent="0.25">
      <c r="A22" s="1"/>
      <c r="B22" s="6"/>
      <c r="C22" s="1"/>
      <c r="D22" s="1"/>
      <c r="E22" s="1"/>
      <c r="F22" s="1"/>
      <c r="G22" s="1"/>
      <c r="H22" s="6"/>
      <c r="I22" s="1"/>
    </row>
    <row r="23" spans="1:9" ht="15.75" x14ac:dyDescent="0.25">
      <c r="A23" s="1"/>
      <c r="B23" s="6"/>
      <c r="C23" s="1"/>
      <c r="D23" s="1"/>
      <c r="E23" s="1"/>
      <c r="F23" s="1"/>
      <c r="G23" s="1"/>
      <c r="H23" s="6"/>
      <c r="I23" s="1"/>
    </row>
    <row r="24" spans="1:9" ht="15.75" x14ac:dyDescent="0.25">
      <c r="A24" s="1"/>
      <c r="B24" s="6"/>
      <c r="C24" s="1"/>
      <c r="D24" s="1"/>
      <c r="E24" s="1"/>
      <c r="F24" s="1"/>
      <c r="G24" s="1"/>
      <c r="H24" s="6"/>
      <c r="I24" s="1"/>
    </row>
    <row r="25" spans="1:9" ht="15.75" x14ac:dyDescent="0.25">
      <c r="A25" s="1"/>
      <c r="B25" s="6"/>
      <c r="C25" s="1"/>
      <c r="D25" s="1"/>
      <c r="E25" s="1"/>
      <c r="F25" s="1"/>
      <c r="G25" s="1"/>
      <c r="H25" s="6"/>
      <c r="I25" s="1"/>
    </row>
    <row r="26" spans="1:9" ht="15.75" x14ac:dyDescent="0.25">
      <c r="A26" s="1"/>
      <c r="B26" s="6"/>
      <c r="C26" s="1"/>
      <c r="D26" s="1"/>
      <c r="E26" s="1"/>
      <c r="F26" s="1"/>
      <c r="G26" s="1"/>
      <c r="H26" s="6"/>
      <c r="I26" s="1"/>
    </row>
    <row r="27" spans="1:9" ht="15.75" x14ac:dyDescent="0.25">
      <c r="A27" s="1"/>
      <c r="B27" s="6"/>
      <c r="C27" s="1"/>
      <c r="D27" s="1"/>
      <c r="E27" s="1"/>
      <c r="F27" s="1"/>
      <c r="G27" s="1"/>
      <c r="H27" s="6"/>
      <c r="I27" s="1"/>
    </row>
    <row r="28" spans="1:9" ht="15.75" x14ac:dyDescent="0.25">
      <c r="A28" s="1"/>
      <c r="B28" s="6"/>
      <c r="C28" s="1"/>
      <c r="D28" s="1"/>
      <c r="E28" s="1"/>
      <c r="F28" s="1"/>
      <c r="G28" s="1"/>
      <c r="H28" s="6"/>
      <c r="I28" s="1"/>
    </row>
    <row r="29" spans="1:9" ht="15.75" x14ac:dyDescent="0.25">
      <c r="A29" s="1"/>
      <c r="B29" s="6"/>
      <c r="C29" s="1"/>
      <c r="D29" s="1"/>
      <c r="E29" s="1"/>
      <c r="F29" s="1"/>
      <c r="G29" s="1"/>
      <c r="H29" s="6"/>
      <c r="I29" s="1"/>
    </row>
    <row r="30" spans="1:9" ht="15.75" x14ac:dyDescent="0.25">
      <c r="A30" s="1"/>
      <c r="B30" s="6"/>
      <c r="C30" s="1"/>
      <c r="D30" s="1"/>
      <c r="E30" s="1"/>
      <c r="F30" s="1"/>
      <c r="G30" s="1"/>
      <c r="H30" s="6"/>
      <c r="I30" s="1"/>
    </row>
    <row r="31" spans="1:9" ht="15.75" x14ac:dyDescent="0.25">
      <c r="A31" s="1"/>
      <c r="B31" s="6"/>
      <c r="C31" s="1"/>
      <c r="D31" s="1"/>
      <c r="E31" s="1"/>
      <c r="F31" s="1"/>
      <c r="G31" s="1"/>
      <c r="H31" s="6"/>
      <c r="I31" s="1"/>
    </row>
    <row r="32" spans="1:9" ht="15.75" x14ac:dyDescent="0.25">
      <c r="A32" s="1"/>
      <c r="B32" s="6"/>
      <c r="C32" s="1"/>
      <c r="D32" s="1"/>
      <c r="E32" s="1"/>
      <c r="F32" s="1"/>
      <c r="G32" s="1"/>
      <c r="H32" s="6"/>
      <c r="I32" s="1"/>
    </row>
    <row r="33" spans="1:9" ht="15.75" x14ac:dyDescent="0.25">
      <c r="A33" s="1"/>
      <c r="B33" s="6"/>
      <c r="C33" s="1"/>
      <c r="D33" s="1"/>
      <c r="E33" s="1"/>
      <c r="F33" s="1"/>
      <c r="G33" s="1"/>
      <c r="H33" s="6"/>
      <c r="I33" s="1"/>
    </row>
    <row r="34" spans="1:9" ht="15.75" x14ac:dyDescent="0.25">
      <c r="A34" s="1"/>
      <c r="B34" s="6"/>
      <c r="C34" s="1"/>
      <c r="D34" s="1"/>
      <c r="E34" s="1"/>
      <c r="F34" s="1"/>
      <c r="G34" s="1"/>
      <c r="H34" s="6"/>
      <c r="I34" s="1"/>
    </row>
    <row r="35" spans="1:9" ht="15.75" x14ac:dyDescent="0.25">
      <c r="A35" s="1"/>
      <c r="B35" s="6"/>
      <c r="C35" s="1"/>
      <c r="D35" s="1"/>
      <c r="E35" s="1"/>
      <c r="F35" s="1"/>
      <c r="G35" s="1"/>
      <c r="H35" s="6"/>
      <c r="I35" s="1"/>
    </row>
    <row r="36" spans="1:9" ht="15.75" x14ac:dyDescent="0.25">
      <c r="A36" s="1"/>
      <c r="B36" s="6"/>
      <c r="C36" s="1"/>
      <c r="D36" s="1"/>
      <c r="E36" s="1"/>
      <c r="F36" s="1"/>
      <c r="G36" s="1"/>
      <c r="H36" s="6"/>
      <c r="I36" s="1"/>
    </row>
    <row r="37" spans="1:9" ht="15.75" x14ac:dyDescent="0.25">
      <c r="A37" s="1"/>
      <c r="B37" s="6"/>
      <c r="C37" s="1"/>
      <c r="D37" s="1"/>
      <c r="E37" s="1"/>
      <c r="F37" s="1"/>
      <c r="G37" s="1"/>
      <c r="H37" s="6"/>
      <c r="I37" s="1"/>
    </row>
    <row r="38" spans="1:9" ht="15.75" x14ac:dyDescent="0.25">
      <c r="A38" s="1"/>
      <c r="B38" s="6"/>
      <c r="C38" s="1"/>
      <c r="D38" s="1"/>
      <c r="E38" s="1"/>
      <c r="F38" s="1"/>
      <c r="G38" s="1"/>
      <c r="H38" s="6"/>
      <c r="I38" s="1"/>
    </row>
    <row r="39" spans="1:9" ht="15.75" x14ac:dyDescent="0.25">
      <c r="A39" s="1"/>
      <c r="B39" s="6"/>
      <c r="C39" s="1"/>
      <c r="D39" s="1"/>
      <c r="E39" s="1"/>
      <c r="F39" s="1"/>
      <c r="G39" s="1"/>
      <c r="H39" s="6"/>
      <c r="I39" s="1"/>
    </row>
    <row r="40" spans="1:9" ht="15.75" x14ac:dyDescent="0.25">
      <c r="A40" s="1"/>
      <c r="B40" s="6"/>
      <c r="C40" s="1"/>
      <c r="D40" s="1"/>
      <c r="E40" s="1"/>
      <c r="F40" s="1"/>
      <c r="G40" s="1"/>
      <c r="H40" s="6"/>
      <c r="I40" s="1"/>
    </row>
    <row r="41" spans="1:9" ht="15.75" x14ac:dyDescent="0.25">
      <c r="A41" s="1"/>
      <c r="B41" s="6"/>
      <c r="C41" s="1"/>
      <c r="D41" s="1"/>
      <c r="E41" s="1"/>
      <c r="F41" s="1"/>
      <c r="G41" s="1"/>
      <c r="H41" s="6"/>
      <c r="I41" s="1"/>
    </row>
  </sheetData>
  <sortState xmlns:xlrd2="http://schemas.microsoft.com/office/spreadsheetml/2017/richdata2" ref="A2:I3">
    <sortCondition descending="1" ref="F2:F3"/>
  </sortState>
  <pageMargins left="0.7" right="0.7" top="0.75" bottom="0.75" header="0.3" footer="0.3"/>
  <pageSetup paperSize="9" orientation="landscape" horizontalDpi="360" verticalDpi="360" r:id="rId1"/>
  <headerFooter>
    <oddHeader>&amp;L&amp;"-,Bold"&amp;12Class 14
ARENA ONE&amp;C&amp;"-,Bold"&amp;12Elementary 49&amp;R&amp;"-,Bold"&amp;12Judge :
Annette Scott</oddHeader>
    <oddFooter>&amp;CSilver Leys Equestrian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I36"/>
  <sheetViews>
    <sheetView view="pageLayout" zoomScaleNormal="100" workbookViewId="0">
      <selection activeCell="A3" sqref="A3:XFD41"/>
    </sheetView>
  </sheetViews>
  <sheetFormatPr defaultRowHeight="15" x14ac:dyDescent="0.25"/>
  <cols>
    <col min="1" max="1" width="6.42578125" customWidth="1"/>
    <col min="2" max="2" width="6.140625" style="7" bestFit="1" customWidth="1"/>
    <col min="3" max="3" width="26.85546875" customWidth="1"/>
    <col min="4" max="4" width="27.28515625" customWidth="1"/>
    <col min="5" max="5" width="10.42578125" bestFit="1" customWidth="1"/>
    <col min="6" max="6" width="7.5703125" customWidth="1"/>
    <col min="8" max="8" width="9.140625" style="7"/>
  </cols>
  <sheetData>
    <row r="1" spans="1:9" ht="36" customHeight="1" x14ac:dyDescent="0.25">
      <c r="A1" s="40" t="s">
        <v>0</v>
      </c>
      <c r="B1" s="40" t="s">
        <v>10</v>
      </c>
      <c r="C1" s="40" t="s">
        <v>1</v>
      </c>
      <c r="D1" s="40" t="s">
        <v>3</v>
      </c>
      <c r="E1" s="40" t="s">
        <v>5</v>
      </c>
      <c r="F1" s="40" t="s">
        <v>6</v>
      </c>
      <c r="G1" s="40" t="s">
        <v>7</v>
      </c>
      <c r="H1" s="40" t="s">
        <v>8</v>
      </c>
      <c r="I1" s="40" t="s">
        <v>9</v>
      </c>
    </row>
    <row r="2" spans="1:9" ht="33" customHeight="1" x14ac:dyDescent="0.25">
      <c r="A2" s="27" t="s">
        <v>198</v>
      </c>
      <c r="B2" s="28">
        <v>16.21</v>
      </c>
      <c r="C2" s="27" t="s">
        <v>199</v>
      </c>
      <c r="D2" s="27" t="s">
        <v>200</v>
      </c>
      <c r="E2" s="27" t="s">
        <v>55</v>
      </c>
      <c r="F2" s="27">
        <v>192</v>
      </c>
      <c r="G2" s="3">
        <v>53</v>
      </c>
      <c r="H2" s="5">
        <f>+F2/2.9</f>
        <v>66.206896551724142</v>
      </c>
      <c r="I2" s="3">
        <v>1</v>
      </c>
    </row>
    <row r="3" spans="1:9" ht="15.75" x14ac:dyDescent="0.25">
      <c r="A3" s="1"/>
      <c r="B3" s="6"/>
      <c r="C3" s="1"/>
      <c r="D3" s="1"/>
      <c r="E3" s="1"/>
      <c r="F3" s="1"/>
      <c r="G3" s="1"/>
      <c r="H3" s="6"/>
      <c r="I3" s="1"/>
    </row>
    <row r="4" spans="1:9" ht="15.75" x14ac:dyDescent="0.25">
      <c r="A4" s="1"/>
      <c r="B4" s="6"/>
      <c r="C4" s="1"/>
      <c r="D4" s="1"/>
      <c r="E4" s="1"/>
      <c r="F4" s="1"/>
      <c r="G4" s="1"/>
      <c r="H4" s="6"/>
      <c r="I4" s="1"/>
    </row>
    <row r="5" spans="1:9" ht="15.75" x14ac:dyDescent="0.25">
      <c r="A5" s="1"/>
      <c r="B5" s="6"/>
      <c r="C5" s="1"/>
      <c r="D5" s="1"/>
      <c r="E5" s="1"/>
      <c r="F5" s="1"/>
      <c r="G5" s="1"/>
      <c r="H5" s="6"/>
      <c r="I5" s="1"/>
    </row>
    <row r="6" spans="1:9" ht="15.75" x14ac:dyDescent="0.25">
      <c r="A6" s="1"/>
      <c r="B6" s="6"/>
      <c r="C6" s="1"/>
      <c r="D6" s="1"/>
      <c r="E6" s="1"/>
      <c r="F6" s="1"/>
      <c r="G6" s="1"/>
      <c r="H6" s="6"/>
      <c r="I6" s="1"/>
    </row>
    <row r="7" spans="1:9" ht="15.75" x14ac:dyDescent="0.25">
      <c r="A7" s="1"/>
      <c r="B7" s="6"/>
      <c r="C7" s="1"/>
      <c r="D7" s="1"/>
      <c r="E7" s="1"/>
      <c r="F7" s="1"/>
      <c r="G7" s="1"/>
      <c r="H7" s="6"/>
      <c r="I7" s="1"/>
    </row>
    <row r="8" spans="1:9" ht="15.75" x14ac:dyDescent="0.25">
      <c r="A8" s="1"/>
      <c r="B8" s="6"/>
      <c r="C8" s="1"/>
      <c r="D8" s="1"/>
      <c r="E8" s="1"/>
      <c r="F8" s="1"/>
      <c r="G8" s="1"/>
      <c r="H8" s="6"/>
      <c r="I8" s="1"/>
    </row>
    <row r="9" spans="1:9" ht="15.75" x14ac:dyDescent="0.25">
      <c r="A9" s="1"/>
      <c r="B9" s="6"/>
      <c r="C9" s="1"/>
      <c r="D9" s="1"/>
      <c r="E9" s="1"/>
      <c r="F9" s="1"/>
      <c r="G9" s="1"/>
      <c r="H9" s="6"/>
      <c r="I9" s="1"/>
    </row>
    <row r="10" spans="1:9" ht="15.75" x14ac:dyDescent="0.25">
      <c r="A10" s="1"/>
      <c r="B10" s="6"/>
      <c r="C10" s="1"/>
      <c r="D10" s="1"/>
      <c r="E10" s="1"/>
      <c r="F10" s="1"/>
      <c r="G10" s="1"/>
      <c r="H10" s="6"/>
      <c r="I10" s="1"/>
    </row>
    <row r="11" spans="1:9" ht="15.75" x14ac:dyDescent="0.25">
      <c r="A11" s="1"/>
      <c r="B11" s="6"/>
      <c r="C11" s="1"/>
      <c r="D11" s="1"/>
      <c r="E11" s="1"/>
      <c r="F11" s="1"/>
      <c r="G11" s="1"/>
      <c r="H11" s="6"/>
      <c r="I11" s="1"/>
    </row>
    <row r="12" spans="1:9" ht="15.75" x14ac:dyDescent="0.25">
      <c r="A12" s="1"/>
      <c r="B12" s="6"/>
      <c r="C12" s="1"/>
      <c r="D12" s="1"/>
      <c r="E12" s="1"/>
      <c r="F12" s="1"/>
      <c r="G12" s="1"/>
      <c r="H12" s="6"/>
      <c r="I12" s="1"/>
    </row>
    <row r="13" spans="1:9" ht="15.75" x14ac:dyDescent="0.25">
      <c r="A13" s="1"/>
      <c r="B13" s="6"/>
      <c r="C13" s="1"/>
      <c r="D13" s="1"/>
      <c r="E13" s="1"/>
      <c r="F13" s="1"/>
      <c r="G13" s="1"/>
      <c r="H13" s="6"/>
      <c r="I13" s="1"/>
    </row>
    <row r="14" spans="1:9" ht="15.75" x14ac:dyDescent="0.25">
      <c r="A14" s="1"/>
      <c r="B14" s="6"/>
      <c r="C14" s="1"/>
      <c r="D14" s="1"/>
      <c r="E14" s="1"/>
      <c r="F14" s="1"/>
      <c r="G14" s="1"/>
      <c r="H14" s="6"/>
      <c r="I14" s="1"/>
    </row>
    <row r="15" spans="1:9" ht="15.75" x14ac:dyDescent="0.25">
      <c r="A15" s="1"/>
      <c r="B15" s="6"/>
      <c r="C15" s="1"/>
      <c r="D15" s="1"/>
      <c r="E15" s="1"/>
      <c r="F15" s="1"/>
      <c r="G15" s="1"/>
      <c r="H15" s="6"/>
      <c r="I15" s="1"/>
    </row>
    <row r="16" spans="1:9" ht="15.75" x14ac:dyDescent="0.25">
      <c r="A16" s="1"/>
      <c r="B16" s="6"/>
      <c r="C16" s="1"/>
      <c r="D16" s="1"/>
      <c r="E16" s="1"/>
      <c r="F16" s="1"/>
      <c r="G16" s="1"/>
      <c r="H16" s="6"/>
      <c r="I16" s="1"/>
    </row>
    <row r="17" spans="1:9" ht="15.75" x14ac:dyDescent="0.25">
      <c r="A17" s="1"/>
      <c r="B17" s="6"/>
      <c r="C17" s="1"/>
      <c r="D17" s="1"/>
      <c r="E17" s="1"/>
      <c r="F17" s="1"/>
      <c r="G17" s="1"/>
      <c r="H17" s="6"/>
      <c r="I17" s="1"/>
    </row>
    <row r="18" spans="1:9" ht="15.75" x14ac:dyDescent="0.25">
      <c r="A18" s="1"/>
      <c r="B18" s="6"/>
      <c r="C18" s="1"/>
      <c r="D18" s="1"/>
      <c r="E18" s="1"/>
      <c r="F18" s="1"/>
      <c r="G18" s="1"/>
      <c r="H18" s="6"/>
      <c r="I18" s="1"/>
    </row>
    <row r="19" spans="1:9" ht="15.75" x14ac:dyDescent="0.25">
      <c r="A19" s="1"/>
      <c r="B19" s="6"/>
      <c r="C19" s="1"/>
      <c r="D19" s="1"/>
      <c r="E19" s="1"/>
      <c r="F19" s="1"/>
      <c r="G19" s="1"/>
      <c r="H19" s="6"/>
      <c r="I19" s="1"/>
    </row>
    <row r="20" spans="1:9" ht="15.75" x14ac:dyDescent="0.25">
      <c r="A20" s="1"/>
      <c r="B20" s="6"/>
      <c r="C20" s="1"/>
      <c r="D20" s="1"/>
      <c r="E20" s="1"/>
      <c r="F20" s="1"/>
      <c r="G20" s="1"/>
      <c r="H20" s="6"/>
      <c r="I20" s="1"/>
    </row>
    <row r="21" spans="1:9" ht="15.75" x14ac:dyDescent="0.25">
      <c r="A21" s="1"/>
      <c r="B21" s="6"/>
      <c r="C21" s="1"/>
      <c r="D21" s="1"/>
      <c r="E21" s="1"/>
      <c r="F21" s="1"/>
      <c r="G21" s="1"/>
      <c r="H21" s="6"/>
      <c r="I21" s="1"/>
    </row>
    <row r="22" spans="1:9" ht="15.75" x14ac:dyDescent="0.25">
      <c r="A22" s="1"/>
      <c r="B22" s="6"/>
      <c r="C22" s="1"/>
      <c r="D22" s="1"/>
      <c r="E22" s="1"/>
      <c r="F22" s="1"/>
      <c r="G22" s="1"/>
      <c r="H22" s="6"/>
      <c r="I22" s="1"/>
    </row>
    <row r="23" spans="1:9" ht="15.75" x14ac:dyDescent="0.25">
      <c r="A23" s="1"/>
      <c r="B23" s="6"/>
      <c r="C23" s="1"/>
      <c r="D23" s="1"/>
      <c r="E23" s="1"/>
      <c r="F23" s="1"/>
      <c r="G23" s="1"/>
      <c r="H23" s="6"/>
      <c r="I23" s="1"/>
    </row>
    <row r="24" spans="1:9" ht="15.75" x14ac:dyDescent="0.25">
      <c r="A24" s="1"/>
      <c r="B24" s="6"/>
      <c r="C24" s="1"/>
      <c r="D24" s="1"/>
      <c r="E24" s="1"/>
      <c r="F24" s="1"/>
      <c r="G24" s="1"/>
      <c r="H24" s="6"/>
      <c r="I24" s="1"/>
    </row>
    <row r="25" spans="1:9" ht="15.75" x14ac:dyDescent="0.25">
      <c r="A25" s="1"/>
      <c r="B25" s="6"/>
      <c r="C25" s="1"/>
      <c r="D25" s="1"/>
      <c r="E25" s="1"/>
      <c r="F25" s="1"/>
      <c r="G25" s="1"/>
      <c r="H25" s="6"/>
      <c r="I25" s="1"/>
    </row>
    <row r="26" spans="1:9" ht="15.75" x14ac:dyDescent="0.25">
      <c r="A26" s="1"/>
      <c r="B26" s="6"/>
      <c r="C26" s="1"/>
      <c r="D26" s="1"/>
      <c r="E26" s="1"/>
      <c r="F26" s="1"/>
      <c r="G26" s="1"/>
      <c r="H26" s="6"/>
      <c r="I26" s="1"/>
    </row>
    <row r="27" spans="1:9" ht="15.75" x14ac:dyDescent="0.25">
      <c r="A27" s="1"/>
      <c r="B27" s="6"/>
      <c r="C27" s="1"/>
      <c r="D27" s="1"/>
      <c r="E27" s="1"/>
      <c r="F27" s="1"/>
      <c r="G27" s="1"/>
      <c r="H27" s="6"/>
      <c r="I27" s="1"/>
    </row>
    <row r="28" spans="1:9" ht="15.75" x14ac:dyDescent="0.25">
      <c r="A28" s="1"/>
      <c r="B28" s="6"/>
      <c r="C28" s="1"/>
      <c r="D28" s="1"/>
      <c r="E28" s="1"/>
      <c r="F28" s="1"/>
      <c r="G28" s="1"/>
      <c r="H28" s="6"/>
      <c r="I28" s="1"/>
    </row>
    <row r="29" spans="1:9" ht="15.75" x14ac:dyDescent="0.25">
      <c r="A29" s="1"/>
      <c r="B29" s="6"/>
      <c r="C29" s="1"/>
      <c r="D29" s="1"/>
      <c r="E29" s="1"/>
      <c r="F29" s="1"/>
      <c r="G29" s="1"/>
      <c r="H29" s="6"/>
      <c r="I29" s="1"/>
    </row>
    <row r="30" spans="1:9" ht="15.75" x14ac:dyDescent="0.25">
      <c r="A30" s="1"/>
      <c r="B30" s="6"/>
      <c r="C30" s="1"/>
      <c r="D30" s="1"/>
      <c r="E30" s="1"/>
      <c r="F30" s="1"/>
      <c r="G30" s="1"/>
      <c r="H30" s="6"/>
      <c r="I30" s="1"/>
    </row>
    <row r="31" spans="1:9" ht="15.75" x14ac:dyDescent="0.25">
      <c r="A31" s="1"/>
      <c r="B31" s="6"/>
      <c r="C31" s="1"/>
      <c r="D31" s="1"/>
      <c r="E31" s="1"/>
      <c r="F31" s="1"/>
      <c r="G31" s="1"/>
      <c r="H31" s="6"/>
      <c r="I31" s="1"/>
    </row>
    <row r="32" spans="1:9" ht="15.75" x14ac:dyDescent="0.25">
      <c r="A32" s="1"/>
      <c r="B32" s="6"/>
      <c r="C32" s="1"/>
      <c r="D32" s="1"/>
      <c r="E32" s="1"/>
      <c r="F32" s="1"/>
      <c r="G32" s="1"/>
      <c r="H32" s="6"/>
      <c r="I32" s="1"/>
    </row>
    <row r="33" spans="1:9" ht="15.75" x14ac:dyDescent="0.25">
      <c r="A33" s="1"/>
      <c r="B33" s="6"/>
      <c r="C33" s="1"/>
      <c r="D33" s="1"/>
      <c r="E33" s="1"/>
      <c r="F33" s="1"/>
      <c r="G33" s="1"/>
      <c r="H33" s="6"/>
      <c r="I33" s="1"/>
    </row>
    <row r="34" spans="1:9" ht="15.75" x14ac:dyDescent="0.25">
      <c r="A34" s="1"/>
      <c r="B34" s="6"/>
      <c r="C34" s="1"/>
      <c r="D34" s="1"/>
      <c r="E34" s="1"/>
      <c r="F34" s="1"/>
      <c r="G34" s="1"/>
      <c r="H34" s="6"/>
      <c r="I34" s="1"/>
    </row>
    <row r="35" spans="1:9" ht="15.75" x14ac:dyDescent="0.25">
      <c r="A35" s="1"/>
      <c r="B35" s="6"/>
      <c r="C35" s="1"/>
      <c r="D35" s="1"/>
      <c r="E35" s="1"/>
      <c r="F35" s="1"/>
      <c r="G35" s="1"/>
      <c r="H35" s="6"/>
      <c r="I35" s="1"/>
    </row>
    <row r="36" spans="1:9" ht="15.75" x14ac:dyDescent="0.25">
      <c r="A36" s="1"/>
      <c r="B36" s="6"/>
      <c r="C36" s="1"/>
      <c r="D36" s="1"/>
      <c r="E36" s="1"/>
      <c r="F36" s="1"/>
      <c r="G36" s="1"/>
      <c r="H36" s="6"/>
      <c r="I36" s="1"/>
    </row>
  </sheetData>
  <pageMargins left="0.7" right="0.7" top="0.75" bottom="0.75" header="0.3" footer="0.3"/>
  <pageSetup paperSize="9" orientation="landscape" r:id="rId1"/>
  <headerFooter>
    <oddHeader>&amp;L&amp;"-,Bold"&amp;12Class 15
ARENA ONE&amp;C&amp;"-,Bold"&amp;12Medium 63&amp;R&amp;"-,Bold"&amp;12Judge :
Annette Scott</oddHeader>
    <oddFooter>&amp;CSilver Leys Equestrian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Class1</vt:lpstr>
      <vt:lpstr>Class 2</vt:lpstr>
      <vt:lpstr>Class 3</vt:lpstr>
      <vt:lpstr>Class 4</vt:lpstr>
      <vt:lpstr>Class 5</vt:lpstr>
      <vt:lpstr>Class 6</vt:lpstr>
      <vt:lpstr>Class 7</vt:lpstr>
      <vt:lpstr>Class 8</vt:lpstr>
      <vt:lpstr>Class 9</vt:lpstr>
      <vt:lpstr>Class 10</vt:lpstr>
      <vt:lpstr>Open</vt:lpstr>
      <vt:lpstr>'Class 10'!Print_Area</vt:lpstr>
      <vt:lpstr>'Class 2'!Print_Area</vt:lpstr>
      <vt:lpstr>'Class 3'!Print_Area</vt:lpstr>
      <vt:lpstr>'Class 4'!Print_Area</vt:lpstr>
      <vt:lpstr>'Class 5'!Print_Area</vt:lpstr>
      <vt:lpstr>'Class 6'!Print_Area</vt:lpstr>
      <vt:lpstr>'Class 7'!Print_Area</vt:lpstr>
      <vt:lpstr>'Class 8'!Print_Area</vt:lpstr>
      <vt:lpstr>'Class 9'!Print_Area</vt:lpstr>
      <vt:lpstr>Class1!Print_Area</vt:lpstr>
      <vt:lpstr>Open!Print_Area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Neil</cp:lastModifiedBy>
  <cp:lastPrinted>2021-08-07T15:48:42Z</cp:lastPrinted>
  <dcterms:created xsi:type="dcterms:W3CDTF">2013-10-27T09:18:44Z</dcterms:created>
  <dcterms:modified xsi:type="dcterms:W3CDTF">2021-08-07T16:04:06Z</dcterms:modified>
</cp:coreProperties>
</file>