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cuments\Shows 2022\20220721 Evening Dressage\"/>
    </mc:Choice>
  </mc:AlternateContent>
  <xr:revisionPtr revIDLastSave="0" documentId="13_ncr:1_{AD174775-0D03-4196-AE66-61403235B355}" xr6:coauthVersionLast="47" xr6:coauthVersionMax="47" xr10:uidLastSave="{00000000-0000-0000-0000-000000000000}"/>
  <bookViews>
    <workbookView xWindow="-120" yWindow="-120" windowWidth="20730" windowHeight="11160" firstSheet="1" activeTab="7" xr2:uid="{00000000-000D-0000-FFFF-FFFF00000000}"/>
  </bookViews>
  <sheets>
    <sheet name="Class1" sheetId="6" r:id="rId1"/>
    <sheet name="Class 2" sheetId="18" r:id="rId2"/>
    <sheet name="Class 3" sheetId="19" r:id="rId3"/>
    <sheet name="Class 4" sheetId="20" r:id="rId4"/>
    <sheet name="Class 5" sheetId="21" r:id="rId5"/>
    <sheet name="Class 6" sheetId="22" r:id="rId6"/>
    <sheet name="Class 7" sheetId="16" r:id="rId7"/>
    <sheet name="Class 8" sheetId="17" r:id="rId8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" i="17" l="1"/>
  <c r="G2" i="16"/>
  <c r="G4" i="6"/>
  <c r="G2" i="6"/>
  <c r="G3" i="6"/>
  <c r="G5" i="18"/>
  <c r="G3" i="18"/>
  <c r="G4" i="18"/>
  <c r="G6" i="18"/>
  <c r="G2" i="18"/>
  <c r="G4" i="19"/>
  <c r="G3" i="19"/>
  <c r="G2" i="19"/>
  <c r="G7" i="19"/>
  <c r="G5" i="19"/>
  <c r="G6" i="19"/>
  <c r="G5" i="20"/>
  <c r="G2" i="20"/>
  <c r="G3" i="20"/>
  <c r="G8" i="20"/>
  <c r="G4" i="20"/>
  <c r="G7" i="20"/>
  <c r="G6" i="20"/>
  <c r="G2" i="21"/>
  <c r="G3" i="22"/>
  <c r="G2" i="22"/>
  <c r="G4" i="22"/>
</calcChain>
</file>

<file path=xl/sharedStrings.xml><?xml version="1.0" encoding="utf-8"?>
<sst xmlns="http://schemas.openxmlformats.org/spreadsheetml/2006/main" count="169" uniqueCount="65">
  <si>
    <t>No</t>
  </si>
  <si>
    <t>Rider</t>
  </si>
  <si>
    <t>Horse</t>
  </si>
  <si>
    <t>Section</t>
  </si>
  <si>
    <t>Score</t>
  </si>
  <si>
    <t>Coll</t>
  </si>
  <si>
    <t>Percent</t>
  </si>
  <si>
    <t>Place</t>
  </si>
  <si>
    <t>Kate Smith</t>
  </si>
  <si>
    <t>Dream Shaddow</t>
  </si>
  <si>
    <t>109</t>
  </si>
  <si>
    <t>Georgina Goddard</t>
  </si>
  <si>
    <t>Hidalgo</t>
  </si>
  <si>
    <t>106</t>
  </si>
  <si>
    <t>Amy Tydeman</t>
  </si>
  <si>
    <t>Bonnie Blaze</t>
  </si>
  <si>
    <t>Junior</t>
  </si>
  <si>
    <t>Senior</t>
  </si>
  <si>
    <t>117</t>
  </si>
  <si>
    <t>Kacey Salter</t>
  </si>
  <si>
    <t>Paddy</t>
  </si>
  <si>
    <t>111</t>
  </si>
  <si>
    <t>Hettie Peel</t>
  </si>
  <si>
    <t>105</t>
  </si>
  <si>
    <t>Scarlett Gale</t>
  </si>
  <si>
    <t>Rhosyr Elizabeth</t>
  </si>
  <si>
    <t>104</t>
  </si>
  <si>
    <t>Cadlanvalley Rio</t>
  </si>
  <si>
    <t>120</t>
  </si>
  <si>
    <t>Lydia Murphy</t>
  </si>
  <si>
    <t>Hop ‘n S’kipp</t>
  </si>
  <si>
    <t>119</t>
  </si>
  <si>
    <t>Laura Pitman</t>
  </si>
  <si>
    <t>Kilfearagh High Society</t>
  </si>
  <si>
    <t>116</t>
  </si>
  <si>
    <t>Geraldine Phillips</t>
  </si>
  <si>
    <t>Ardville Arkansas</t>
  </si>
  <si>
    <t>110</t>
  </si>
  <si>
    <t>Jim Bob</t>
  </si>
  <si>
    <t>103</t>
  </si>
  <si>
    <t>Olivia Marshall</t>
  </si>
  <si>
    <t>Nesquik Z</t>
  </si>
  <si>
    <t>118</t>
  </si>
  <si>
    <t>Lyndsey Ryder</t>
  </si>
  <si>
    <t>Georgie</t>
  </si>
  <si>
    <t>113</t>
  </si>
  <si>
    <t>Nancy Spencer-Jones</t>
  </si>
  <si>
    <t>Trigger</t>
  </si>
  <si>
    <t>121</t>
  </si>
  <si>
    <t>Tamsin Drew</t>
  </si>
  <si>
    <t>Kate</t>
  </si>
  <si>
    <t>107</t>
  </si>
  <si>
    <t>Debbie Bond</t>
  </si>
  <si>
    <t>Liz do Carrefe</t>
  </si>
  <si>
    <t>115</t>
  </si>
  <si>
    <t>Katie Norris</t>
  </si>
  <si>
    <t>Winnetou Apache</t>
  </si>
  <si>
    <t>108</t>
  </si>
  <si>
    <t>114</t>
  </si>
  <si>
    <t>Julia Wood</t>
  </si>
  <si>
    <t>Raffy</t>
  </si>
  <si>
    <t>Jackie Brooking</t>
  </si>
  <si>
    <t>Lockinge Camelot</t>
  </si>
  <si>
    <t>Fairly Masquerade</t>
  </si>
  <si>
    <t>BE110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</si>
</sst>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1" xfId="0" applyFont="1" applyBorder="1"/>
    <xf numFmtId="2" fontId="2" fillId="0" borderId="1" xfId="0" applyNumberFormat="1" applyFont="1" applyBorder="1"/>
    <xf numFmtId="2" fontId="1" fillId="0" borderId="1" xfId="0" applyNumberFormat="1" applyFont="1" applyBorder="1"/>
    <xf numFmtId="2" fontId="1" fillId="0" borderId="0" xfId="0" applyNumberFormat="1" applyFont="1"/>
    <xf numFmtId="2" fontId="0" fillId="0" borderId="0" xfId="0" applyNumberFormat="1"/>
    <xf numFmtId="0" fontId="3" fillId="0" borderId="1" xfId="0" applyFont="1" applyBorder="1"/>
    <xf numFmtId="0" fontId="0" fillId="0" borderId="1" xfId="0" applyBorder="1"/>
    <xf numFmtId="0" fontId="0" fillId="0" borderId="0" xfId="0" applyNumberFormat="1"/>
    <xf numFmtId="0" fontId="1" fillId="0" borderId="1" xfId="0" applyNumberFormat="1" applyFont="1" applyBorder="1"/>
    <xf numFmtId="0" fontId="1" fillId="0" borderId="0" xfId="0" applyNumberFormat="1" applyFont="1"/>
    <xf numFmtId="0" fontId="4" fillId="2" borderId="1" xfId="0" applyFont="1" applyFill="1" applyBorder="1"/>
    <xf numFmtId="2" fontId="4" fillId="2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H12"/>
  <sheetViews>
    <sheetView view="pageLayout" zoomScaleNormal="100" workbookViewId="0">
      <selection activeCell="B4" sqref="B4"/>
    </sheetView>
  </sheetViews>
  <sheetFormatPr defaultRowHeight="15" x14ac:dyDescent="0.25"/>
  <cols>
    <col min="1" max="1" width="4.42578125" bestFit="1" customWidth="1"/>
    <col min="2" max="2" width="21.5703125" customWidth="1"/>
    <col min="3" max="3" width="21.7109375" customWidth="1"/>
    <col min="4" max="4" width="8.28515625" bestFit="1" customWidth="1"/>
    <col min="5" max="5" width="6.42578125" customWidth="1"/>
    <col min="6" max="6" width="4.5703125" bestFit="1" customWidth="1"/>
    <col min="7" max="7" width="8.5703125" style="6" bestFit="1" customWidth="1"/>
    <col min="8" max="8" width="7.42578125" customWidth="1"/>
  </cols>
  <sheetData>
    <row r="1" spans="1:8" ht="36" customHeight="1" x14ac:dyDescent="0.25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3" t="s">
        <v>6</v>
      </c>
      <c r="H1" s="12" t="s">
        <v>7</v>
      </c>
    </row>
    <row r="2" spans="1:8" ht="36" customHeight="1" x14ac:dyDescent="0.25">
      <c r="A2" s="2">
        <v>201</v>
      </c>
      <c r="B2" s="7" t="s">
        <v>61</v>
      </c>
      <c r="C2" s="7" t="s">
        <v>62</v>
      </c>
      <c r="D2" s="2" t="s">
        <v>17</v>
      </c>
      <c r="E2" s="2">
        <v>143.5</v>
      </c>
      <c r="F2" s="2">
        <v>59</v>
      </c>
      <c r="G2" s="3">
        <f>+E2/2.3</f>
        <v>62.391304347826093</v>
      </c>
      <c r="H2" s="2">
        <v>1</v>
      </c>
    </row>
    <row r="3" spans="1:8" ht="33.75" customHeight="1" x14ac:dyDescent="0.25">
      <c r="A3" s="8" t="s">
        <v>10</v>
      </c>
      <c r="B3" s="8" t="s">
        <v>11</v>
      </c>
      <c r="C3" s="8" t="s">
        <v>12</v>
      </c>
      <c r="D3" s="8" t="s">
        <v>17</v>
      </c>
      <c r="E3" s="2">
        <v>138</v>
      </c>
      <c r="F3" s="2">
        <v>61</v>
      </c>
      <c r="G3" s="3">
        <f>+E3/2.3</f>
        <v>60.000000000000007</v>
      </c>
      <c r="H3" s="2">
        <v>2</v>
      </c>
    </row>
    <row r="4" spans="1:8" ht="30" customHeight="1" x14ac:dyDescent="0.25">
      <c r="A4" s="8" t="s">
        <v>13</v>
      </c>
      <c r="B4" s="8" t="s">
        <v>14</v>
      </c>
      <c r="C4" s="8" t="s">
        <v>15</v>
      </c>
      <c r="D4" s="8" t="s">
        <v>17</v>
      </c>
      <c r="E4" s="2">
        <v>132.5</v>
      </c>
      <c r="F4" s="2">
        <v>59</v>
      </c>
      <c r="G4" s="3">
        <f>+E4/2.3</f>
        <v>57.608695652173914</v>
      </c>
      <c r="H4" s="2">
        <v>3</v>
      </c>
    </row>
    <row r="5" spans="1:8" ht="15.75" x14ac:dyDescent="0.25">
      <c r="A5" s="1"/>
      <c r="B5" s="1"/>
      <c r="C5" s="1"/>
      <c r="D5" s="1"/>
      <c r="E5" s="1"/>
      <c r="F5" s="1"/>
      <c r="G5" s="5"/>
      <c r="H5" s="1"/>
    </row>
    <row r="6" spans="1:8" ht="15.75" x14ac:dyDescent="0.25">
      <c r="A6" s="1"/>
      <c r="B6" s="1"/>
      <c r="C6" s="1"/>
      <c r="D6" s="1"/>
      <c r="E6" s="1"/>
      <c r="F6" s="1"/>
      <c r="G6" s="5"/>
      <c r="H6" s="1"/>
    </row>
    <row r="7" spans="1:8" ht="15.75" x14ac:dyDescent="0.25">
      <c r="A7" s="1"/>
      <c r="B7" s="1"/>
      <c r="C7" s="1"/>
      <c r="D7" s="1"/>
      <c r="E7" s="1"/>
      <c r="F7" s="1"/>
      <c r="G7" s="5"/>
      <c r="H7" s="1"/>
    </row>
    <row r="8" spans="1:8" ht="15.75" x14ac:dyDescent="0.25">
      <c r="A8" s="1"/>
      <c r="B8" s="1"/>
      <c r="C8" s="1"/>
      <c r="D8" s="1"/>
      <c r="E8" s="1"/>
      <c r="F8" s="1"/>
      <c r="G8" s="5"/>
      <c r="H8" s="1"/>
    </row>
    <row r="9" spans="1:8" ht="15.75" x14ac:dyDescent="0.25">
      <c r="A9" s="1"/>
      <c r="B9" s="1"/>
      <c r="C9" s="1"/>
      <c r="D9" s="1"/>
      <c r="E9" s="1"/>
      <c r="F9" s="1"/>
      <c r="G9" s="5"/>
      <c r="H9" s="1"/>
    </row>
    <row r="10" spans="1:8" ht="15.75" x14ac:dyDescent="0.25">
      <c r="A10" s="1"/>
      <c r="B10" s="1"/>
      <c r="C10" s="1"/>
      <c r="D10" s="1"/>
      <c r="E10" s="1"/>
      <c r="F10" s="1"/>
      <c r="G10" s="5"/>
      <c r="H10" s="1"/>
    </row>
    <row r="11" spans="1:8" ht="15.75" x14ac:dyDescent="0.25">
      <c r="A11" s="1"/>
      <c r="B11" s="1"/>
      <c r="C11" s="1"/>
      <c r="D11" s="1"/>
      <c r="E11" s="1"/>
      <c r="F11" s="1"/>
      <c r="G11" s="5"/>
      <c r="H11" s="1"/>
    </row>
    <row r="12" spans="1:8" ht="15.75" x14ac:dyDescent="0.25">
      <c r="A12" s="1"/>
      <c r="B12" s="1"/>
      <c r="C12" s="1"/>
      <c r="D12" s="1"/>
      <c r="E12" s="1"/>
      <c r="F12" s="1"/>
      <c r="G12" s="5"/>
      <c r="H12" s="1"/>
    </row>
  </sheetData>
  <sortState xmlns:xlrd2="http://schemas.microsoft.com/office/spreadsheetml/2017/richdata2" ref="A2:H4">
    <sortCondition ref="D2:D4"/>
    <sortCondition descending="1" ref="E2:E4"/>
    <sortCondition descending="1" ref="F2:F4"/>
  </sortState>
  <pageMargins left="0.7" right="0.7" top="0.75" bottom="0.75" header="0.3" footer="0.3"/>
  <pageSetup paperSize="9" orientation="landscape" horizontalDpi="200" verticalDpi="200" r:id="rId1"/>
  <headerFooter>
    <oddHeader>&amp;L&amp;"-,Bold"&amp;12Class 1&amp;C&amp;"-,Bold"&amp;12Intro A&amp;R&amp;"-,Bold"&amp;12Judge :  
Michael Daniels</oddHeader>
    <oddFooter>&amp;CSilver Leys Equestrian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-0.249977111117893"/>
  </sheetPr>
  <dimension ref="A1:H12"/>
  <sheetViews>
    <sheetView view="pageLayout" topLeftCell="A3" zoomScaleNormal="100" workbookViewId="0">
      <selection activeCell="B9" sqref="B9"/>
    </sheetView>
  </sheetViews>
  <sheetFormatPr defaultRowHeight="15" x14ac:dyDescent="0.25"/>
  <cols>
    <col min="1" max="1" width="4.42578125" bestFit="1" customWidth="1"/>
    <col min="2" max="2" width="21.5703125" customWidth="1"/>
    <col min="3" max="3" width="21.7109375" customWidth="1"/>
    <col min="4" max="4" width="8.28515625" bestFit="1" customWidth="1"/>
    <col min="5" max="5" width="6.42578125" customWidth="1"/>
    <col min="6" max="6" width="4.5703125" bestFit="1" customWidth="1"/>
    <col min="7" max="7" width="8.5703125" style="6" bestFit="1" customWidth="1"/>
    <col min="8" max="8" width="7.42578125" customWidth="1"/>
  </cols>
  <sheetData>
    <row r="1" spans="1:8" ht="36" customHeight="1" x14ac:dyDescent="0.25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</row>
    <row r="2" spans="1:8" ht="36" customHeight="1" x14ac:dyDescent="0.25">
      <c r="A2" s="8" t="s">
        <v>21</v>
      </c>
      <c r="B2" s="8" t="s">
        <v>22</v>
      </c>
      <c r="C2" s="8" t="s">
        <v>63</v>
      </c>
      <c r="D2" s="8" t="s">
        <v>16</v>
      </c>
      <c r="E2" s="2">
        <v>153</v>
      </c>
      <c r="F2" s="2">
        <v>66</v>
      </c>
      <c r="G2" s="3">
        <f>+E2/2.3</f>
        <v>66.521739130434781</v>
      </c>
      <c r="H2" s="2">
        <v>1</v>
      </c>
    </row>
    <row r="3" spans="1:8" ht="36" customHeight="1" x14ac:dyDescent="0.25">
      <c r="A3" s="8" t="s">
        <v>26</v>
      </c>
      <c r="B3" s="8" t="s">
        <v>24</v>
      </c>
      <c r="C3" s="8" t="s">
        <v>27</v>
      </c>
      <c r="D3" s="8" t="s">
        <v>16</v>
      </c>
      <c r="E3" s="2">
        <v>150</v>
      </c>
      <c r="F3" s="2">
        <v>67</v>
      </c>
      <c r="G3" s="3">
        <f>+E3/2.3</f>
        <v>65.217391304347828</v>
      </c>
      <c r="H3" s="2">
        <v>2</v>
      </c>
    </row>
    <row r="4" spans="1:8" ht="33.75" customHeight="1" x14ac:dyDescent="0.25">
      <c r="A4" s="8" t="s">
        <v>18</v>
      </c>
      <c r="B4" s="8" t="s">
        <v>19</v>
      </c>
      <c r="C4" s="8" t="s">
        <v>20</v>
      </c>
      <c r="D4" s="8" t="s">
        <v>16</v>
      </c>
      <c r="E4" s="2">
        <v>149</v>
      </c>
      <c r="F4" s="2">
        <v>66</v>
      </c>
      <c r="G4" s="3">
        <f>+E4/2.3</f>
        <v>64.782608695652172</v>
      </c>
      <c r="H4" s="2">
        <v>3</v>
      </c>
    </row>
    <row r="5" spans="1:8" ht="30" customHeight="1" x14ac:dyDescent="0.25">
      <c r="A5" s="8" t="s">
        <v>23</v>
      </c>
      <c r="B5" s="8" t="s">
        <v>24</v>
      </c>
      <c r="C5" s="8" t="s">
        <v>25</v>
      </c>
      <c r="D5" s="8" t="s">
        <v>16</v>
      </c>
      <c r="E5" s="2">
        <v>149</v>
      </c>
      <c r="F5" s="2">
        <v>65</v>
      </c>
      <c r="G5" s="3">
        <f>+E5/2.3</f>
        <v>64.782608695652172</v>
      </c>
      <c r="H5" s="2">
        <v>4</v>
      </c>
    </row>
    <row r="6" spans="1:8" ht="30" customHeight="1" x14ac:dyDescent="0.25">
      <c r="A6" s="8" t="s">
        <v>13</v>
      </c>
      <c r="B6" s="8" t="s">
        <v>14</v>
      </c>
      <c r="C6" s="8" t="s">
        <v>15</v>
      </c>
      <c r="D6" s="8" t="s">
        <v>17</v>
      </c>
      <c r="E6" s="2">
        <v>142</v>
      </c>
      <c r="F6" s="2">
        <v>42</v>
      </c>
      <c r="G6" s="3">
        <f>+E6/2.3</f>
        <v>61.739130434782616</v>
      </c>
      <c r="H6" s="2">
        <v>1</v>
      </c>
    </row>
    <row r="7" spans="1:8" ht="15.75" x14ac:dyDescent="0.25">
      <c r="A7" s="1"/>
      <c r="B7" s="1"/>
      <c r="C7" s="1"/>
      <c r="D7" s="1"/>
      <c r="E7" s="1"/>
      <c r="F7" s="1"/>
      <c r="G7" s="5"/>
      <c r="H7" s="1"/>
    </row>
    <row r="8" spans="1:8" ht="15.75" x14ac:dyDescent="0.25">
      <c r="A8" s="1"/>
      <c r="B8" s="1"/>
      <c r="C8" s="1"/>
      <c r="D8" s="1"/>
      <c r="E8" s="1"/>
      <c r="F8" s="1"/>
      <c r="G8" s="5"/>
      <c r="H8" s="1"/>
    </row>
    <row r="9" spans="1:8" ht="15.75" x14ac:dyDescent="0.25">
      <c r="A9" s="1"/>
      <c r="B9" s="1"/>
      <c r="C9" s="1"/>
      <c r="D9" s="1"/>
      <c r="E9" s="1"/>
      <c r="F9" s="1"/>
      <c r="G9" s="5"/>
      <c r="H9" s="1"/>
    </row>
    <row r="10" spans="1:8" ht="15.75" x14ac:dyDescent="0.25">
      <c r="A10" s="1"/>
      <c r="B10" s="1"/>
      <c r="C10" s="1"/>
      <c r="D10" s="1"/>
      <c r="E10" s="1"/>
      <c r="F10" s="1"/>
      <c r="G10" s="5"/>
      <c r="H10" s="1"/>
    </row>
    <row r="11" spans="1:8" ht="15.75" x14ac:dyDescent="0.25">
      <c r="A11" s="1"/>
      <c r="B11" s="1"/>
      <c r="C11" s="1"/>
      <c r="D11" s="1"/>
      <c r="E11" s="1"/>
      <c r="F11" s="1"/>
      <c r="G11" s="5"/>
      <c r="H11" s="1"/>
    </row>
    <row r="12" spans="1:8" ht="15.75" x14ac:dyDescent="0.25">
      <c r="A12" s="1"/>
      <c r="B12" s="1"/>
      <c r="C12" s="1"/>
      <c r="D12" s="1"/>
      <c r="E12" s="1"/>
      <c r="F12" s="1"/>
      <c r="G12" s="5"/>
      <c r="H12" s="1"/>
    </row>
  </sheetData>
  <sortState xmlns:xlrd2="http://schemas.microsoft.com/office/spreadsheetml/2017/richdata2" ref="A2:H6">
    <sortCondition ref="D2:D6"/>
    <sortCondition descending="1" ref="E2:E6"/>
    <sortCondition descending="1" ref="F2:F6"/>
  </sortState>
  <pageMargins left="0.7" right="0.7" top="0.75" bottom="0.75" header="0.3" footer="0.3"/>
  <pageSetup paperSize="9" orientation="landscape" horizontalDpi="200" verticalDpi="200" r:id="rId1"/>
  <headerFooter>
    <oddHeader>&amp;L&amp;"-,Bold"&amp;12Class 2&amp;C&amp;"-,Bold"&amp;12Intro C&amp;R&amp;"-,Bold"&amp;12Judge :  
Michael Daniels</oddHeader>
    <oddFooter>&amp;CSilver Leys Equestrian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H13"/>
  <sheetViews>
    <sheetView view="pageLayout" zoomScaleNormal="100" workbookViewId="0">
      <selection activeCell="B12" sqref="B12"/>
    </sheetView>
  </sheetViews>
  <sheetFormatPr defaultRowHeight="15" x14ac:dyDescent="0.25"/>
  <cols>
    <col min="1" max="1" width="4.42578125" bestFit="1" customWidth="1"/>
    <col min="2" max="2" width="21.5703125" customWidth="1"/>
    <col min="3" max="3" width="21.7109375" customWidth="1"/>
    <col min="4" max="4" width="8.28515625" bestFit="1" customWidth="1"/>
    <col min="5" max="5" width="6.42578125" customWidth="1"/>
    <col min="6" max="6" width="4.5703125" bestFit="1" customWidth="1"/>
    <col min="7" max="7" width="8.5703125" style="6" bestFit="1" customWidth="1"/>
    <col min="8" max="8" width="7.42578125" customWidth="1"/>
  </cols>
  <sheetData>
    <row r="1" spans="1:8" ht="36" customHeight="1" x14ac:dyDescent="0.25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</row>
    <row r="2" spans="1:8" ht="36" customHeight="1" x14ac:dyDescent="0.25">
      <c r="A2" s="8" t="s">
        <v>28</v>
      </c>
      <c r="B2" s="8" t="s">
        <v>29</v>
      </c>
      <c r="C2" s="8" t="s">
        <v>30</v>
      </c>
      <c r="D2" s="8" t="s">
        <v>16</v>
      </c>
      <c r="E2" s="2">
        <v>146</v>
      </c>
      <c r="F2" s="2">
        <v>66</v>
      </c>
      <c r="G2" s="3">
        <f t="shared" ref="G2:G7" si="0">+E2/2.2</f>
        <v>66.36363636363636</v>
      </c>
      <c r="H2" s="2">
        <v>1</v>
      </c>
    </row>
    <row r="3" spans="1:8" ht="36" customHeight="1" x14ac:dyDescent="0.25">
      <c r="A3" s="8" t="s">
        <v>21</v>
      </c>
      <c r="B3" s="8" t="s">
        <v>22</v>
      </c>
      <c r="C3" s="8" t="s">
        <v>63</v>
      </c>
      <c r="D3" s="8" t="s">
        <v>16</v>
      </c>
      <c r="E3" s="2">
        <v>139.5</v>
      </c>
      <c r="F3" s="2">
        <v>66</v>
      </c>
      <c r="G3" s="3">
        <f t="shared" si="0"/>
        <v>63.409090909090907</v>
      </c>
      <c r="H3" s="2">
        <v>2</v>
      </c>
    </row>
    <row r="4" spans="1:8" ht="33.75" customHeight="1" x14ac:dyDescent="0.25">
      <c r="A4" s="8" t="s">
        <v>31</v>
      </c>
      <c r="B4" s="8" t="s">
        <v>32</v>
      </c>
      <c r="C4" s="8" t="s">
        <v>33</v>
      </c>
      <c r="D4" s="8" t="s">
        <v>17</v>
      </c>
      <c r="E4" s="2">
        <v>152</v>
      </c>
      <c r="F4" s="2">
        <v>69</v>
      </c>
      <c r="G4" s="3">
        <f t="shared" si="0"/>
        <v>69.090909090909079</v>
      </c>
      <c r="H4" s="2">
        <v>1</v>
      </c>
    </row>
    <row r="5" spans="1:8" ht="30" customHeight="1" x14ac:dyDescent="0.25">
      <c r="A5" s="8" t="s">
        <v>39</v>
      </c>
      <c r="B5" s="8" t="s">
        <v>40</v>
      </c>
      <c r="C5" s="8" t="s">
        <v>41</v>
      </c>
      <c r="D5" s="8" t="s">
        <v>17</v>
      </c>
      <c r="E5" s="2">
        <v>144</v>
      </c>
      <c r="F5" s="2">
        <v>67</v>
      </c>
      <c r="G5" s="3">
        <f t="shared" si="0"/>
        <v>65.454545454545453</v>
      </c>
      <c r="H5" s="2">
        <v>2</v>
      </c>
    </row>
    <row r="6" spans="1:8" ht="30" customHeight="1" x14ac:dyDescent="0.25">
      <c r="A6" s="8" t="s">
        <v>34</v>
      </c>
      <c r="B6" s="8" t="s">
        <v>35</v>
      </c>
      <c r="C6" s="8" t="s">
        <v>36</v>
      </c>
      <c r="D6" s="8" t="s">
        <v>17</v>
      </c>
      <c r="E6" s="2">
        <v>138</v>
      </c>
      <c r="F6" s="2">
        <v>63</v>
      </c>
      <c r="G6" s="3">
        <f t="shared" si="0"/>
        <v>62.72727272727272</v>
      </c>
      <c r="H6" s="2">
        <v>3</v>
      </c>
    </row>
    <row r="7" spans="1:8" ht="30" customHeight="1" x14ac:dyDescent="0.25">
      <c r="A7" s="8" t="s">
        <v>37</v>
      </c>
      <c r="B7" s="8" t="s">
        <v>11</v>
      </c>
      <c r="C7" s="8" t="s">
        <v>38</v>
      </c>
      <c r="D7" s="8" t="s">
        <v>17</v>
      </c>
      <c r="E7" s="2">
        <v>131</v>
      </c>
      <c r="F7" s="2">
        <v>61</v>
      </c>
      <c r="G7" s="3">
        <f t="shared" si="0"/>
        <v>59.54545454545454</v>
      </c>
      <c r="H7" s="2">
        <v>4</v>
      </c>
    </row>
    <row r="8" spans="1:8" ht="15.75" x14ac:dyDescent="0.25">
      <c r="A8" s="1"/>
      <c r="B8" s="1"/>
      <c r="C8" s="1"/>
      <c r="D8" s="1"/>
      <c r="E8" s="1"/>
      <c r="F8" s="1"/>
      <c r="G8" s="5"/>
      <c r="H8" s="1"/>
    </row>
    <row r="9" spans="1:8" ht="15.75" x14ac:dyDescent="0.25">
      <c r="A9" s="1"/>
      <c r="B9" s="1"/>
      <c r="C9" s="1"/>
      <c r="D9" s="1"/>
      <c r="E9" s="1"/>
      <c r="F9" s="1"/>
      <c r="G9" s="5"/>
      <c r="H9" s="1"/>
    </row>
    <row r="10" spans="1:8" ht="15.75" x14ac:dyDescent="0.25">
      <c r="A10" s="1"/>
      <c r="B10" s="1"/>
      <c r="C10" s="1"/>
      <c r="D10" s="1"/>
      <c r="E10" s="1"/>
      <c r="F10" s="1"/>
      <c r="G10" s="5"/>
      <c r="H10" s="1"/>
    </row>
    <row r="11" spans="1:8" ht="15.75" x14ac:dyDescent="0.25">
      <c r="A11" s="1"/>
      <c r="B11" s="1"/>
      <c r="C11" s="1"/>
      <c r="D11" s="1"/>
      <c r="E11" s="1"/>
      <c r="F11" s="1"/>
      <c r="G11" s="5"/>
      <c r="H11" s="1"/>
    </row>
    <row r="12" spans="1:8" ht="15.75" x14ac:dyDescent="0.25">
      <c r="A12" s="1"/>
      <c r="B12" s="1"/>
      <c r="C12" s="1"/>
      <c r="D12" s="1"/>
      <c r="E12" s="1"/>
      <c r="F12" s="1"/>
      <c r="G12" s="5"/>
      <c r="H12" s="1"/>
    </row>
    <row r="13" spans="1:8" ht="15.75" x14ac:dyDescent="0.25">
      <c r="A13" s="1"/>
      <c r="B13" s="1"/>
      <c r="C13" s="1"/>
      <c r="D13" s="1"/>
      <c r="E13" s="1"/>
      <c r="F13" s="1"/>
      <c r="G13" s="5"/>
      <c r="H13" s="1"/>
    </row>
  </sheetData>
  <sortState xmlns:xlrd2="http://schemas.microsoft.com/office/spreadsheetml/2017/richdata2" ref="A2:H7">
    <sortCondition ref="D2:D7"/>
    <sortCondition descending="1" ref="E2:E7"/>
    <sortCondition descending="1" ref="F2:F7"/>
  </sortState>
  <pageMargins left="0.7" right="0.7" top="0.75" bottom="0.75" header="0.3" footer="0.3"/>
  <pageSetup paperSize="9" orientation="landscape" horizontalDpi="200" verticalDpi="200" r:id="rId1"/>
  <headerFooter>
    <oddHeader>&amp;L&amp;"-,Bold"&amp;12Class 3&amp;C&amp;"-,Bold"&amp;12Prelim 7&amp;R&amp;"-,Bold"&amp;12Judge :  
Michael Daniels</oddHeader>
    <oddFooter>&amp;CSilver Leys Equestrian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 tint="-0.249977111117893"/>
  </sheetPr>
  <dimension ref="A1:H16"/>
  <sheetViews>
    <sheetView view="pageLayout" zoomScaleNormal="100" workbookViewId="0">
      <selection activeCell="B13" sqref="B13"/>
    </sheetView>
  </sheetViews>
  <sheetFormatPr defaultRowHeight="15" x14ac:dyDescent="0.25"/>
  <cols>
    <col min="1" max="1" width="4.42578125" bestFit="1" customWidth="1"/>
    <col min="2" max="2" width="21.5703125" customWidth="1"/>
    <col min="3" max="3" width="21.7109375" customWidth="1"/>
    <col min="4" max="4" width="8.28515625" bestFit="1" customWidth="1"/>
    <col min="5" max="5" width="6.42578125" customWidth="1"/>
    <col min="6" max="6" width="4.5703125" bestFit="1" customWidth="1"/>
    <col min="7" max="7" width="8.5703125" style="6" bestFit="1" customWidth="1"/>
    <col min="8" max="8" width="7.42578125" customWidth="1"/>
  </cols>
  <sheetData>
    <row r="1" spans="1:8" ht="36" customHeight="1" x14ac:dyDescent="0.25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</row>
    <row r="2" spans="1:8" ht="36" customHeight="1" x14ac:dyDescent="0.25">
      <c r="A2" s="8" t="s">
        <v>28</v>
      </c>
      <c r="B2" s="8" t="s">
        <v>29</v>
      </c>
      <c r="C2" s="8" t="s">
        <v>30</v>
      </c>
      <c r="D2" s="8" t="s">
        <v>16</v>
      </c>
      <c r="E2" s="2">
        <v>177.5</v>
      </c>
      <c r="F2" s="2">
        <v>68</v>
      </c>
      <c r="G2" s="3">
        <f t="shared" ref="G2:G8" si="0">+E2/2.6</f>
        <v>68.269230769230774</v>
      </c>
      <c r="H2" s="2">
        <v>1</v>
      </c>
    </row>
    <row r="3" spans="1:8" ht="36" customHeight="1" x14ac:dyDescent="0.25">
      <c r="A3" s="8" t="s">
        <v>18</v>
      </c>
      <c r="B3" s="8" t="s">
        <v>19</v>
      </c>
      <c r="C3" s="8" t="s">
        <v>20</v>
      </c>
      <c r="D3" s="8" t="s">
        <v>16</v>
      </c>
      <c r="E3" s="2">
        <v>170.5</v>
      </c>
      <c r="F3" s="2">
        <v>66</v>
      </c>
      <c r="G3" s="3">
        <f t="shared" si="0"/>
        <v>65.57692307692308</v>
      </c>
      <c r="H3" s="2">
        <v>2</v>
      </c>
    </row>
    <row r="4" spans="1:8" ht="33.75" customHeight="1" x14ac:dyDescent="0.25">
      <c r="A4" s="8" t="s">
        <v>39</v>
      </c>
      <c r="B4" s="8" t="s">
        <v>40</v>
      </c>
      <c r="C4" s="8" t="s">
        <v>41</v>
      </c>
      <c r="D4" s="8" t="s">
        <v>17</v>
      </c>
      <c r="E4" s="2">
        <v>177</v>
      </c>
      <c r="F4" s="2">
        <v>69</v>
      </c>
      <c r="G4" s="3">
        <f t="shared" si="0"/>
        <v>68.07692307692308</v>
      </c>
      <c r="H4" s="2">
        <v>1</v>
      </c>
    </row>
    <row r="5" spans="1:8" ht="30" customHeight="1" x14ac:dyDescent="0.25">
      <c r="A5" s="8" t="s">
        <v>45</v>
      </c>
      <c r="B5" s="8" t="s">
        <v>46</v>
      </c>
      <c r="C5" s="8" t="s">
        <v>47</v>
      </c>
      <c r="D5" s="8" t="s">
        <v>17</v>
      </c>
      <c r="E5" s="2">
        <v>173.5</v>
      </c>
      <c r="F5" s="2">
        <v>67</v>
      </c>
      <c r="G5" s="3">
        <f t="shared" si="0"/>
        <v>66.730769230769226</v>
      </c>
      <c r="H5" s="2">
        <v>2</v>
      </c>
    </row>
    <row r="6" spans="1:8" ht="30" customHeight="1" x14ac:dyDescent="0.25">
      <c r="A6" s="8" t="s">
        <v>34</v>
      </c>
      <c r="B6" s="8" t="s">
        <v>35</v>
      </c>
      <c r="C6" s="8" t="s">
        <v>36</v>
      </c>
      <c r="D6" s="8" t="s">
        <v>17</v>
      </c>
      <c r="E6" s="2">
        <v>172</v>
      </c>
      <c r="F6" s="2">
        <v>66</v>
      </c>
      <c r="G6" s="3">
        <f t="shared" si="0"/>
        <v>66.153846153846146</v>
      </c>
      <c r="H6" s="2">
        <v>3</v>
      </c>
    </row>
    <row r="7" spans="1:8" ht="30" customHeight="1" x14ac:dyDescent="0.25">
      <c r="A7" s="2">
        <v>201</v>
      </c>
      <c r="B7" s="7" t="s">
        <v>61</v>
      </c>
      <c r="C7" s="7" t="s">
        <v>62</v>
      </c>
      <c r="D7" s="2" t="s">
        <v>17</v>
      </c>
      <c r="E7" s="2">
        <v>165.5</v>
      </c>
      <c r="F7" s="2">
        <v>63</v>
      </c>
      <c r="G7" s="3">
        <f t="shared" si="0"/>
        <v>63.653846153846153</v>
      </c>
      <c r="H7" s="2">
        <v>4</v>
      </c>
    </row>
    <row r="8" spans="1:8" ht="30" customHeight="1" x14ac:dyDescent="0.25">
      <c r="A8" s="8" t="s">
        <v>42</v>
      </c>
      <c r="B8" s="8" t="s">
        <v>43</v>
      </c>
      <c r="C8" s="8" t="s">
        <v>44</v>
      </c>
      <c r="D8" s="8" t="s">
        <v>17</v>
      </c>
      <c r="E8" s="2">
        <v>152.5</v>
      </c>
      <c r="F8" s="2">
        <v>60</v>
      </c>
      <c r="G8" s="3">
        <f t="shared" si="0"/>
        <v>58.653846153846153</v>
      </c>
      <c r="H8" s="2">
        <v>5</v>
      </c>
    </row>
    <row r="9" spans="1:8" ht="15.75" x14ac:dyDescent="0.25">
      <c r="A9" s="1"/>
      <c r="B9" s="1"/>
      <c r="C9" s="1"/>
      <c r="D9" s="1"/>
      <c r="E9" s="1"/>
      <c r="F9" s="1"/>
      <c r="G9" s="5"/>
      <c r="H9" s="1"/>
    </row>
    <row r="10" spans="1:8" ht="15.75" x14ac:dyDescent="0.25">
      <c r="A10" s="1"/>
      <c r="B10" s="1"/>
      <c r="C10" s="1"/>
      <c r="D10" s="1"/>
      <c r="E10" s="1"/>
      <c r="F10" s="1"/>
      <c r="G10" s="5"/>
      <c r="H10" s="1"/>
    </row>
    <row r="11" spans="1:8" ht="15.75" x14ac:dyDescent="0.25">
      <c r="A11" s="1"/>
      <c r="B11" s="1"/>
      <c r="C11" s="1"/>
      <c r="D11" s="1"/>
      <c r="E11" s="1"/>
      <c r="F11" s="1"/>
      <c r="G11" s="5"/>
      <c r="H11" s="1"/>
    </row>
    <row r="12" spans="1:8" ht="15.75" x14ac:dyDescent="0.25">
      <c r="A12" s="1"/>
      <c r="B12" s="1"/>
      <c r="C12" s="1"/>
      <c r="D12" s="1"/>
      <c r="E12" s="1"/>
      <c r="F12" s="1"/>
      <c r="G12" s="5"/>
      <c r="H12" s="1"/>
    </row>
    <row r="13" spans="1:8" ht="15.75" x14ac:dyDescent="0.25">
      <c r="A13" s="1"/>
      <c r="B13" s="1"/>
      <c r="C13" s="1"/>
      <c r="D13" s="1"/>
      <c r="E13" s="1"/>
      <c r="F13" s="1"/>
      <c r="G13" s="5"/>
      <c r="H13" s="1"/>
    </row>
    <row r="14" spans="1:8" ht="15.75" x14ac:dyDescent="0.25">
      <c r="A14" s="1"/>
      <c r="B14" s="1"/>
      <c r="C14" s="1"/>
      <c r="D14" s="1"/>
      <c r="E14" s="1"/>
      <c r="F14" s="1"/>
      <c r="G14" s="5"/>
      <c r="H14" s="1"/>
    </row>
    <row r="15" spans="1:8" ht="15.75" x14ac:dyDescent="0.25">
      <c r="A15" s="1"/>
      <c r="B15" s="1"/>
      <c r="C15" s="1"/>
      <c r="D15" s="1"/>
      <c r="E15" s="1"/>
      <c r="F15" s="1"/>
      <c r="G15" s="5"/>
      <c r="H15" s="1"/>
    </row>
    <row r="16" spans="1:8" ht="15.75" x14ac:dyDescent="0.25">
      <c r="A16" s="1"/>
      <c r="B16" s="1"/>
      <c r="C16" s="1"/>
      <c r="D16" s="1"/>
      <c r="E16" s="1"/>
      <c r="F16" s="1"/>
      <c r="G16" s="5"/>
      <c r="H16" s="1"/>
    </row>
  </sheetData>
  <sortState xmlns:xlrd2="http://schemas.microsoft.com/office/spreadsheetml/2017/richdata2" ref="A2:H8">
    <sortCondition ref="D2:D8"/>
    <sortCondition descending="1" ref="E2:E8"/>
    <sortCondition descending="1" ref="F2:F8"/>
  </sortState>
  <pageMargins left="0.7" right="0.7" top="0.75" bottom="0.75" header="0.3" footer="0.3"/>
  <pageSetup paperSize="9" orientation="landscape" horizontalDpi="200" verticalDpi="200" r:id="rId1"/>
  <headerFooter>
    <oddHeader>&amp;L&amp;"-,Bold"&amp;12Class 4&amp;C&amp;"-,Bold"&amp;12Prelim  18 &amp;R&amp;"-,Bold"&amp;12Judge :  
Michael Daniels</oddHeader>
    <oddFooter>&amp;CSilver Leys Equestrian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H10"/>
  <sheetViews>
    <sheetView view="pageLayout" zoomScaleNormal="100" workbookViewId="0">
      <selection activeCell="B6" sqref="B6"/>
    </sheetView>
  </sheetViews>
  <sheetFormatPr defaultRowHeight="15" x14ac:dyDescent="0.25"/>
  <cols>
    <col min="1" max="1" width="4.42578125" bestFit="1" customWidth="1"/>
    <col min="2" max="2" width="21.5703125" customWidth="1"/>
    <col min="3" max="3" width="21.7109375" customWidth="1"/>
    <col min="4" max="4" width="8.28515625" bestFit="1" customWidth="1"/>
    <col min="5" max="5" width="6.42578125" customWidth="1"/>
    <col min="6" max="6" width="4.5703125" bestFit="1" customWidth="1"/>
    <col min="7" max="7" width="8.5703125" style="6" bestFit="1" customWidth="1"/>
    <col min="8" max="8" width="7.42578125" customWidth="1"/>
  </cols>
  <sheetData>
    <row r="1" spans="1:8" ht="36" customHeight="1" x14ac:dyDescent="0.25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</row>
    <row r="2" spans="1:8" ht="36" customHeight="1" x14ac:dyDescent="0.25">
      <c r="A2" s="8" t="s">
        <v>51</v>
      </c>
      <c r="B2" s="8" t="s">
        <v>52</v>
      </c>
      <c r="C2" s="8" t="s">
        <v>53</v>
      </c>
      <c r="D2" s="8" t="s">
        <v>17</v>
      </c>
      <c r="E2" s="2">
        <v>148</v>
      </c>
      <c r="F2" s="2">
        <v>49</v>
      </c>
      <c r="G2" s="3">
        <f>+E2/2.4</f>
        <v>61.666666666666671</v>
      </c>
      <c r="H2" s="2">
        <v>1</v>
      </c>
    </row>
    <row r="3" spans="1:8" ht="15.75" x14ac:dyDescent="0.25">
      <c r="A3" s="1"/>
      <c r="B3" s="1"/>
      <c r="C3" s="1"/>
      <c r="D3" s="1"/>
      <c r="E3" s="1"/>
      <c r="F3" s="1"/>
      <c r="G3" s="5"/>
      <c r="H3" s="1"/>
    </row>
    <row r="4" spans="1:8" ht="15.75" x14ac:dyDescent="0.25">
      <c r="A4" s="1"/>
      <c r="B4" s="1"/>
      <c r="C4" s="1"/>
      <c r="D4" s="1"/>
      <c r="E4" s="1"/>
      <c r="F4" s="1"/>
      <c r="G4" s="5"/>
      <c r="H4" s="1"/>
    </row>
    <row r="5" spans="1:8" ht="15.75" x14ac:dyDescent="0.25">
      <c r="A5" s="1"/>
      <c r="B5" s="1"/>
      <c r="C5" s="1"/>
      <c r="D5" s="1"/>
      <c r="E5" s="1"/>
      <c r="F5" s="1"/>
      <c r="G5" s="5"/>
      <c r="H5" s="1"/>
    </row>
    <row r="6" spans="1:8" ht="15.75" x14ac:dyDescent="0.25">
      <c r="A6" s="1"/>
      <c r="B6" s="1"/>
      <c r="C6" s="1"/>
      <c r="D6" s="1"/>
      <c r="E6" s="1"/>
      <c r="F6" s="1"/>
      <c r="G6" s="5"/>
      <c r="H6" s="1"/>
    </row>
    <row r="7" spans="1:8" ht="15.75" x14ac:dyDescent="0.25">
      <c r="A7" s="1"/>
      <c r="B7" s="1"/>
      <c r="C7" s="1"/>
      <c r="D7" s="1"/>
      <c r="E7" s="1"/>
      <c r="F7" s="1"/>
      <c r="G7" s="5"/>
      <c r="H7" s="1"/>
    </row>
    <row r="8" spans="1:8" ht="15.75" x14ac:dyDescent="0.25">
      <c r="A8" s="1"/>
      <c r="B8" s="1"/>
      <c r="C8" s="1"/>
      <c r="D8" s="1"/>
      <c r="E8" s="1"/>
      <c r="F8" s="1"/>
      <c r="G8" s="5"/>
      <c r="H8" s="1"/>
    </row>
    <row r="9" spans="1:8" ht="15.75" x14ac:dyDescent="0.25">
      <c r="A9" s="1"/>
      <c r="B9" s="1"/>
      <c r="C9" s="1"/>
      <c r="D9" s="1"/>
      <c r="E9" s="1"/>
      <c r="F9" s="1"/>
      <c r="G9" s="5"/>
      <c r="H9" s="1"/>
    </row>
    <row r="10" spans="1:8" ht="15.75" x14ac:dyDescent="0.25">
      <c r="A10" s="1"/>
      <c r="B10" s="1"/>
      <c r="C10" s="1"/>
      <c r="D10" s="1"/>
      <c r="E10" s="1"/>
      <c r="F10" s="1"/>
      <c r="G10" s="5"/>
      <c r="H10" s="1"/>
    </row>
  </sheetData>
  <pageMargins left="0.7" right="0.7" top="0.75" bottom="0.75" header="0.3" footer="0.3"/>
  <pageSetup paperSize="9" orientation="landscape" horizontalDpi="200" verticalDpi="200" r:id="rId1"/>
  <headerFooter>
    <oddHeader>&amp;L&amp;"-,Bold"&amp;12Class 5&amp;C&amp;"-,Bold"&amp;12Novice 28&amp;R&amp;"-,Bold"&amp;12Judge :  
Michael Daniels</oddHeader>
    <oddFooter>&amp;CSilver Leys Equestrian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3" tint="-0.249977111117893"/>
  </sheetPr>
  <dimension ref="A1:H12"/>
  <sheetViews>
    <sheetView view="pageLayout" zoomScaleNormal="100" workbookViewId="0">
      <selection activeCell="B8" sqref="B8"/>
    </sheetView>
  </sheetViews>
  <sheetFormatPr defaultRowHeight="15" x14ac:dyDescent="0.25"/>
  <cols>
    <col min="1" max="1" width="4.42578125" bestFit="1" customWidth="1"/>
    <col min="2" max="2" width="21.5703125" customWidth="1"/>
    <col min="3" max="3" width="21.7109375" customWidth="1"/>
    <col min="4" max="4" width="8.28515625" bestFit="1" customWidth="1"/>
    <col min="5" max="5" width="6.42578125" customWidth="1"/>
    <col min="6" max="6" width="4.5703125" bestFit="1" customWidth="1"/>
    <col min="7" max="7" width="8.5703125" style="6" bestFit="1" customWidth="1"/>
    <col min="8" max="8" width="7.42578125" customWidth="1"/>
  </cols>
  <sheetData>
    <row r="1" spans="1:8" ht="36" customHeight="1" x14ac:dyDescent="0.25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</row>
    <row r="2" spans="1:8" ht="36" customHeight="1" x14ac:dyDescent="0.25">
      <c r="A2" s="8" t="s">
        <v>54</v>
      </c>
      <c r="B2" s="8" t="s">
        <v>55</v>
      </c>
      <c r="C2" s="8" t="s">
        <v>56</v>
      </c>
      <c r="D2" s="8" t="s">
        <v>17</v>
      </c>
      <c r="E2" s="2">
        <v>170.5</v>
      </c>
      <c r="F2" s="2">
        <v>53</v>
      </c>
      <c r="G2" s="3">
        <f>+E2/2.6</f>
        <v>65.57692307692308</v>
      </c>
      <c r="H2" s="2">
        <v>1</v>
      </c>
    </row>
    <row r="3" spans="1:8" ht="36" customHeight="1" x14ac:dyDescent="0.25">
      <c r="A3" s="2">
        <v>200</v>
      </c>
      <c r="B3" s="2" t="s">
        <v>8</v>
      </c>
      <c r="C3" s="2" t="s">
        <v>9</v>
      </c>
      <c r="D3" s="2" t="s">
        <v>17</v>
      </c>
      <c r="E3" s="2">
        <v>165.5</v>
      </c>
      <c r="F3" s="2">
        <v>52</v>
      </c>
      <c r="G3" s="3">
        <f>+E3/2.6</f>
        <v>63.653846153846153</v>
      </c>
      <c r="H3" s="2">
        <v>2</v>
      </c>
    </row>
    <row r="4" spans="1:8" ht="33.75" customHeight="1" x14ac:dyDescent="0.25">
      <c r="A4" s="8" t="s">
        <v>57</v>
      </c>
      <c r="B4" s="8" t="s">
        <v>52</v>
      </c>
      <c r="C4" s="8" t="s">
        <v>53</v>
      </c>
      <c r="D4" s="8" t="s">
        <v>17</v>
      </c>
      <c r="E4" s="2">
        <v>157.5</v>
      </c>
      <c r="F4" s="2">
        <v>49</v>
      </c>
      <c r="G4" s="3">
        <f>+E4/2.6</f>
        <v>60.576923076923073</v>
      </c>
      <c r="H4" s="2">
        <v>3</v>
      </c>
    </row>
    <row r="5" spans="1:8" ht="15.75" x14ac:dyDescent="0.25">
      <c r="A5" s="1"/>
      <c r="B5" s="1"/>
      <c r="C5" s="1"/>
      <c r="D5" s="1"/>
      <c r="E5" s="1"/>
      <c r="F5" s="1"/>
      <c r="G5" s="5"/>
      <c r="H5" s="1"/>
    </row>
    <row r="6" spans="1:8" ht="15.75" x14ac:dyDescent="0.25">
      <c r="A6" s="1"/>
      <c r="B6" s="1"/>
      <c r="C6" s="1"/>
      <c r="D6" s="1"/>
      <c r="E6" s="1"/>
      <c r="F6" s="1"/>
      <c r="G6" s="5"/>
      <c r="H6" s="1"/>
    </row>
    <row r="7" spans="1:8" ht="15.75" x14ac:dyDescent="0.25">
      <c r="A7" s="1"/>
      <c r="B7" s="1"/>
      <c r="C7" s="1"/>
      <c r="D7" s="1"/>
      <c r="E7" s="1"/>
      <c r="F7" s="1"/>
      <c r="G7" s="5"/>
      <c r="H7" s="1"/>
    </row>
    <row r="8" spans="1:8" ht="15.75" x14ac:dyDescent="0.25">
      <c r="A8" s="1"/>
      <c r="B8" s="1"/>
      <c r="C8" s="1"/>
      <c r="D8" s="1"/>
      <c r="E8" s="1"/>
      <c r="F8" s="1"/>
      <c r="G8" s="5"/>
      <c r="H8" s="1"/>
    </row>
    <row r="9" spans="1:8" ht="15.75" x14ac:dyDescent="0.25">
      <c r="A9" s="1"/>
      <c r="B9" s="1"/>
      <c r="C9" s="1"/>
      <c r="D9" s="1"/>
      <c r="E9" s="1"/>
      <c r="F9" s="1"/>
      <c r="G9" s="5"/>
      <c r="H9" s="1"/>
    </row>
    <row r="10" spans="1:8" ht="15.75" x14ac:dyDescent="0.25">
      <c r="A10" s="1"/>
      <c r="B10" s="1"/>
      <c r="C10" s="1"/>
      <c r="D10" s="1"/>
      <c r="E10" s="1"/>
      <c r="F10" s="1"/>
      <c r="G10" s="5"/>
      <c r="H10" s="1"/>
    </row>
    <row r="11" spans="1:8" ht="15.75" x14ac:dyDescent="0.25">
      <c r="A11" s="1"/>
      <c r="B11" s="1"/>
      <c r="C11" s="1"/>
      <c r="D11" s="1"/>
      <c r="E11" s="1"/>
      <c r="F11" s="1"/>
      <c r="G11" s="5"/>
      <c r="H11" s="1"/>
    </row>
    <row r="12" spans="1:8" ht="15.75" x14ac:dyDescent="0.25">
      <c r="A12" s="1"/>
      <c r="B12" s="1"/>
      <c r="C12" s="1"/>
      <c r="D12" s="1"/>
      <c r="E12" s="1"/>
      <c r="F12" s="1"/>
      <c r="G12" s="5"/>
      <c r="H12" s="1"/>
    </row>
  </sheetData>
  <sortState xmlns:xlrd2="http://schemas.microsoft.com/office/spreadsheetml/2017/richdata2" ref="A2:H4">
    <sortCondition ref="D2:D4"/>
    <sortCondition descending="1" ref="E2:E4"/>
    <sortCondition descending="1" ref="F2:F4"/>
  </sortState>
  <pageMargins left="0.7" right="0.7" top="0.75" bottom="0.75" header="0.3" footer="0.3"/>
  <pageSetup paperSize="9" orientation="landscape" horizontalDpi="200" verticalDpi="200" r:id="rId1"/>
  <headerFooter>
    <oddHeader>&amp;L&amp;"-,Bold"&amp;12Class 6&amp;C&amp;"-,Bold"&amp;12Novice 30&amp;R&amp;"-,Bold"&amp;12Judge :  
Michael Daniels</oddHeader>
    <oddFooter>&amp;CSilver Leys Equestrian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-0.249977111117893"/>
  </sheetPr>
  <dimension ref="A1:H8"/>
  <sheetViews>
    <sheetView view="pageLayout" zoomScaleNormal="100" workbookViewId="0">
      <selection activeCell="B6" sqref="B6"/>
    </sheetView>
  </sheetViews>
  <sheetFormatPr defaultRowHeight="15" x14ac:dyDescent="0.25"/>
  <cols>
    <col min="1" max="1" width="6.42578125" customWidth="1"/>
    <col min="2" max="2" width="26.85546875" customWidth="1"/>
    <col min="3" max="3" width="27.28515625" customWidth="1"/>
    <col min="4" max="4" width="10.42578125" bestFit="1" customWidth="1"/>
    <col min="5" max="5" width="7.5703125" customWidth="1"/>
    <col min="7" max="7" width="9.140625" style="6"/>
    <col min="8" max="8" width="9.140625" style="9"/>
  </cols>
  <sheetData>
    <row r="1" spans="1:8" ht="36" customHeight="1" x14ac:dyDescent="0.25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</row>
    <row r="2" spans="1:8" ht="33" customHeight="1" x14ac:dyDescent="0.25">
      <c r="A2" s="8" t="s">
        <v>58</v>
      </c>
      <c r="B2" s="8" t="s">
        <v>59</v>
      </c>
      <c r="C2" s="8" t="s">
        <v>60</v>
      </c>
      <c r="D2" s="8" t="s">
        <v>17</v>
      </c>
      <c r="E2" s="2">
        <v>156.5</v>
      </c>
      <c r="F2" s="2">
        <v>53</v>
      </c>
      <c r="G2" s="4">
        <f>+E2/2.5</f>
        <v>62.6</v>
      </c>
      <c r="H2" s="10">
        <v>1</v>
      </c>
    </row>
    <row r="3" spans="1:8" ht="15.75" x14ac:dyDescent="0.25">
      <c r="A3" s="1"/>
      <c r="B3" s="1"/>
      <c r="C3" s="1"/>
      <c r="D3" s="1"/>
      <c r="E3" s="1"/>
      <c r="F3" s="1"/>
      <c r="G3" s="5"/>
      <c r="H3" s="11"/>
    </row>
    <row r="4" spans="1:8" ht="15.75" x14ac:dyDescent="0.25">
      <c r="A4" s="1"/>
      <c r="B4" s="1"/>
      <c r="C4" s="1"/>
      <c r="D4" s="1"/>
      <c r="E4" s="1"/>
      <c r="F4" s="1"/>
      <c r="G4" s="5"/>
      <c r="H4" s="11"/>
    </row>
    <row r="5" spans="1:8" ht="15.75" x14ac:dyDescent="0.25">
      <c r="A5" s="1"/>
      <c r="B5" s="1"/>
      <c r="C5" s="1"/>
      <c r="D5" s="1"/>
      <c r="E5" s="1"/>
      <c r="F5" s="1"/>
      <c r="G5" s="5"/>
      <c r="H5" s="11"/>
    </row>
    <row r="6" spans="1:8" ht="15.75" x14ac:dyDescent="0.25">
      <c r="A6" s="1"/>
      <c r="B6" s="1"/>
      <c r="C6" s="1"/>
      <c r="D6" s="1"/>
      <c r="E6" s="1"/>
      <c r="F6" s="1"/>
      <c r="G6" s="5"/>
      <c r="H6" s="11"/>
    </row>
    <row r="7" spans="1:8" ht="15.75" x14ac:dyDescent="0.25">
      <c r="A7" s="1"/>
      <c r="B7" s="1"/>
      <c r="C7" s="1"/>
      <c r="D7" s="1"/>
      <c r="E7" s="1"/>
      <c r="F7" s="1"/>
      <c r="G7" s="5"/>
      <c r="H7" s="11"/>
    </row>
    <row r="8" spans="1:8" ht="15.75" x14ac:dyDescent="0.25">
      <c r="A8" s="1"/>
      <c r="B8" s="1"/>
      <c r="C8" s="1"/>
      <c r="D8" s="1"/>
      <c r="E8" s="1"/>
      <c r="F8" s="1"/>
      <c r="G8" s="5"/>
      <c r="H8" s="11"/>
    </row>
  </sheetData>
  <pageMargins left="0.7" right="0.7" top="0.75" bottom="0.75" header="0.3" footer="0.3"/>
  <pageSetup paperSize="9" orientation="landscape" r:id="rId1"/>
  <headerFooter>
    <oddHeader>&amp;L&amp;"-,Bold"&amp;12Class 7&amp;C&amp;"-,Bold"&amp;12Elemenary 44&amp;R&amp;"-,Bold"&amp;12Judge :
Michael Daniels</oddHeader>
    <oddFooter>&amp;CSilver Leys Equestrian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 tint="-0.249977111117893"/>
  </sheetPr>
  <dimension ref="A1:H6"/>
  <sheetViews>
    <sheetView tabSelected="1" view="pageLayout" zoomScaleNormal="100" workbookViewId="0">
      <selection activeCell="C7" sqref="C7"/>
    </sheetView>
  </sheetViews>
  <sheetFormatPr defaultRowHeight="15" x14ac:dyDescent="0.25"/>
  <cols>
    <col min="1" max="1" width="6.42578125" customWidth="1"/>
    <col min="2" max="2" width="26.85546875" customWidth="1"/>
    <col min="3" max="3" width="27.28515625" customWidth="1"/>
    <col min="4" max="4" width="10.42578125" bestFit="1" customWidth="1"/>
    <col min="5" max="5" width="7.5703125" customWidth="1"/>
    <col min="7" max="7" width="9.140625" style="6"/>
  </cols>
  <sheetData>
    <row r="1" spans="1:8" ht="36" customHeight="1" x14ac:dyDescent="0.25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</row>
    <row r="2" spans="1:8" ht="33" customHeight="1" x14ac:dyDescent="0.25">
      <c r="A2" s="8" t="s">
        <v>48</v>
      </c>
      <c r="B2" s="8" t="s">
        <v>49</v>
      </c>
      <c r="C2" s="8" t="s">
        <v>50</v>
      </c>
      <c r="D2" s="8" t="s">
        <v>64</v>
      </c>
      <c r="E2" s="2">
        <v>139.5</v>
      </c>
      <c r="F2" s="2">
        <v>28</v>
      </c>
      <c r="G2" s="4">
        <f>+E2/2</f>
        <v>69.75</v>
      </c>
      <c r="H2" s="2">
        <v>1</v>
      </c>
    </row>
    <row r="3" spans="1:8" ht="15.75" x14ac:dyDescent="0.25">
      <c r="A3" s="1"/>
      <c r="B3" s="1"/>
      <c r="C3" s="1"/>
      <c r="D3" s="1"/>
      <c r="E3" s="1"/>
      <c r="F3" s="1"/>
      <c r="G3" s="5"/>
      <c r="H3" s="1"/>
    </row>
    <row r="4" spans="1:8" ht="15.75" x14ac:dyDescent="0.25">
      <c r="A4" s="1"/>
      <c r="B4" s="1"/>
      <c r="C4" s="1"/>
      <c r="D4" s="1"/>
      <c r="E4" s="1"/>
      <c r="F4" s="1"/>
      <c r="G4" s="5"/>
      <c r="H4" s="1"/>
    </row>
    <row r="5" spans="1:8" ht="15.75" x14ac:dyDescent="0.25">
      <c r="A5" s="1"/>
      <c r="B5" s="1"/>
      <c r="C5" s="1"/>
      <c r="D5" s="1"/>
      <c r="E5" s="1"/>
      <c r="F5" s="1"/>
      <c r="G5" s="5"/>
      <c r="H5" s="1"/>
    </row>
    <row r="6" spans="1:8" ht="15.75" x14ac:dyDescent="0.25">
      <c r="A6" s="1"/>
      <c r="B6" s="1"/>
      <c r="C6" s="1"/>
      <c r="D6" s="1"/>
      <c r="E6" s="1"/>
      <c r="F6" s="1"/>
      <c r="G6" s="5"/>
      <c r="H6" s="1"/>
    </row>
  </sheetData>
  <pageMargins left="0.7" right="0.7" top="0.75" bottom="0.75" header="0.3" footer="0.3"/>
  <pageSetup paperSize="9" orientation="landscape" r:id="rId1"/>
  <headerFooter>
    <oddHeader>&amp;L&amp;"-,Bold"&amp;12Class 8&amp;C&amp;"-,Bold"&amp;12PYO&amp;R&amp;"-,Bold"&amp;12Judge :
Michael Daniels</oddHeader>
    <oddFooter>&amp;CSilver Leys Equestrian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Class1</vt:lpstr>
      <vt:lpstr>Class 2</vt:lpstr>
      <vt:lpstr>Class 3</vt:lpstr>
      <vt:lpstr>Class 4</vt:lpstr>
      <vt:lpstr>Class 5</vt:lpstr>
      <vt:lpstr>Class 6</vt:lpstr>
      <vt:lpstr>Class 7</vt:lpstr>
      <vt:lpstr>Class 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Neil</cp:lastModifiedBy>
  <cp:lastPrinted>2022-07-20T17:23:42Z</cp:lastPrinted>
  <dcterms:created xsi:type="dcterms:W3CDTF">2013-10-27T09:18:44Z</dcterms:created>
  <dcterms:modified xsi:type="dcterms:W3CDTF">2022-07-22T08:54:53Z</dcterms:modified>
</cp:coreProperties>
</file>