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707 Evening Dressage\"/>
    </mc:Choice>
  </mc:AlternateContent>
  <xr:revisionPtr revIDLastSave="0" documentId="8_{C10A32FA-530C-4379-ABB6-D938D80D79C2}" xr6:coauthVersionLast="47" xr6:coauthVersionMax="47" xr10:uidLastSave="{00000000-0000-0000-0000-000000000000}"/>
  <bookViews>
    <workbookView xWindow="-120" yWindow="-120" windowWidth="20730" windowHeight="11160" tabRatio="805" activeTab="9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  <sheet name="Class 9" sheetId="23" r:id="rId9"/>
    <sheet name="Class 10" sheetId="24" r:id="rId10"/>
    <sheet name="Sheet1" sheetId="25" r:id="rId11"/>
    <sheet name="Sheet2" sheetId="26" r:id="rId12"/>
  </sheets>
  <definedNames>
    <definedName name="_xlnm.Print_Area" localSheetId="10">Sheet1!$A$1:$H$35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4" l="1"/>
  <c r="H2" i="17"/>
  <c r="H2" i="23"/>
  <c r="G2" i="16"/>
  <c r="G3" i="16"/>
  <c r="G2" i="18"/>
  <c r="G9" i="18"/>
  <c r="G10" i="18"/>
  <c r="G4" i="18"/>
  <c r="G5" i="18"/>
  <c r="G3" i="18"/>
  <c r="G8" i="18"/>
  <c r="G7" i="18"/>
  <c r="G6" i="18"/>
  <c r="G13" i="20"/>
  <c r="G12" i="20"/>
  <c r="G2" i="20"/>
  <c r="G4" i="20"/>
  <c r="G8" i="20"/>
  <c r="G7" i="20"/>
  <c r="G10" i="20"/>
  <c r="G11" i="20"/>
  <c r="G5" i="20"/>
  <c r="G6" i="20"/>
  <c r="G3" i="20"/>
  <c r="G9" i="20"/>
  <c r="H5" i="6"/>
  <c r="H3" i="6"/>
  <c r="H2" i="6"/>
  <c r="H6" i="6"/>
  <c r="H8" i="6"/>
  <c r="H4" i="6"/>
  <c r="H7" i="6"/>
  <c r="G2" i="22"/>
  <c r="G3" i="22"/>
  <c r="G2" i="21"/>
  <c r="G3" i="21"/>
  <c r="G4" i="21"/>
  <c r="G12" i="19"/>
  <c r="G4" i="19"/>
  <c r="G13" i="19"/>
  <c r="G10" i="19"/>
  <c r="G8" i="19"/>
  <c r="G14" i="19"/>
  <c r="G11" i="19"/>
  <c r="G9" i="19"/>
  <c r="G5" i="19"/>
  <c r="G7" i="19"/>
  <c r="G6" i="19"/>
  <c r="G3" i="19"/>
  <c r="G2" i="19"/>
  <c r="B23" i="25"/>
  <c r="B24" i="25" s="1"/>
  <c r="B25" i="25" s="1"/>
  <c r="B26" i="25" s="1"/>
  <c r="B27" i="25" s="1"/>
  <c r="B28" i="25" s="1"/>
  <c r="B29" i="25" s="1"/>
  <c r="B31" i="25" s="1"/>
  <c r="B32" i="25" s="1"/>
  <c r="B33" i="25" s="1"/>
  <c r="B34" i="25" s="1"/>
  <c r="B35" i="25" s="1"/>
  <c r="B20" i="25"/>
  <c r="B21" i="25" s="1"/>
  <c r="F29" i="25"/>
  <c r="F30" i="25" s="1"/>
  <c r="F31" i="25" s="1"/>
  <c r="F32" i="25" s="1"/>
  <c r="F21" i="25"/>
  <c r="F22" i="25" s="1"/>
  <c r="F23" i="25" s="1"/>
  <c r="F24" i="25" s="1"/>
  <c r="F25" i="25" s="1"/>
  <c r="F26" i="25" s="1"/>
  <c r="F27" i="25" s="1"/>
  <c r="F13" i="25"/>
  <c r="F14" i="25" s="1"/>
  <c r="F15" i="25" s="1"/>
  <c r="F16" i="25" s="1"/>
  <c r="F17" i="25" s="1"/>
  <c r="F4" i="25"/>
  <c r="F5" i="25" s="1"/>
  <c r="F6" i="25" s="1"/>
  <c r="F7" i="25" s="1"/>
  <c r="F8" i="25" s="1"/>
  <c r="F9" i="25" s="1"/>
  <c r="F10" i="25" s="1"/>
  <c r="F11" i="25" s="1"/>
  <c r="B4" i="25"/>
  <c r="B5" i="25" s="1"/>
  <c r="B7" i="25" s="1"/>
  <c r="B8" i="25" s="1"/>
  <c r="B9" i="25" s="1"/>
  <c r="B10" i="25" s="1"/>
  <c r="B11" i="25" s="1"/>
  <c r="B12" i="25" s="1"/>
  <c r="B13" i="25" s="1"/>
  <c r="B15" i="25" s="1"/>
  <c r="B16" i="25" s="1"/>
  <c r="B17" i="25" s="1"/>
</calcChain>
</file>

<file path=xl/sharedStrings.xml><?xml version="1.0" encoding="utf-8"?>
<sst xmlns="http://schemas.openxmlformats.org/spreadsheetml/2006/main" count="639" uniqueCount="134">
  <si>
    <t>No</t>
  </si>
  <si>
    <t>Rider</t>
  </si>
  <si>
    <t>Horse</t>
  </si>
  <si>
    <t>Section</t>
  </si>
  <si>
    <t>Score</t>
  </si>
  <si>
    <t>Coll</t>
  </si>
  <si>
    <t>Percent</t>
  </si>
  <si>
    <t>Place</t>
  </si>
  <si>
    <t>Time</t>
  </si>
  <si>
    <t>Intro B</t>
  </si>
  <si>
    <t>Intro A</t>
  </si>
  <si>
    <t>Prelim 1</t>
  </si>
  <si>
    <t>Elem 42</t>
  </si>
  <si>
    <t>Novice 27</t>
  </si>
  <si>
    <t>Novice 24</t>
  </si>
  <si>
    <t>Elem 49</t>
  </si>
  <si>
    <t>Med 63</t>
  </si>
  <si>
    <t>AM 93</t>
  </si>
  <si>
    <t>109</t>
  </si>
  <si>
    <t>Kacey Salter</t>
  </si>
  <si>
    <t>Paddy</t>
  </si>
  <si>
    <t>108</t>
  </si>
  <si>
    <t>Layla Ward</t>
  </si>
  <si>
    <t>Indie</t>
  </si>
  <si>
    <t>105</t>
  </si>
  <si>
    <t>Hettie Peel</t>
  </si>
  <si>
    <t>Fairly Masquerade</t>
  </si>
  <si>
    <t>104</t>
  </si>
  <si>
    <t>Annandale Rio Royal</t>
  </si>
  <si>
    <t>135</t>
  </si>
  <si>
    <t>Gillian Walker</t>
  </si>
  <si>
    <t>Flame</t>
  </si>
  <si>
    <t>130</t>
  </si>
  <si>
    <t>Katie Selhorst</t>
  </si>
  <si>
    <t>Melody’s Pride Diaz</t>
  </si>
  <si>
    <t>114</t>
  </si>
  <si>
    <t>Jacqui Bentley</t>
  </si>
  <si>
    <t>Lockhinge Camelot</t>
  </si>
  <si>
    <t>111</t>
  </si>
  <si>
    <t>106</t>
  </si>
  <si>
    <t>Emily Wedd</t>
  </si>
  <si>
    <t>Dave</t>
  </si>
  <si>
    <t>103</t>
  </si>
  <si>
    <t>Danielle Skinner</t>
  </si>
  <si>
    <t>Dolly</t>
  </si>
  <si>
    <t>Junior</t>
  </si>
  <si>
    <t>Senior</t>
  </si>
  <si>
    <t>127</t>
  </si>
  <si>
    <t>Georgina Goddard</t>
  </si>
  <si>
    <t>Hidalgo</t>
  </si>
  <si>
    <t>129</t>
  </si>
  <si>
    <t>Bethia Noble</t>
  </si>
  <si>
    <t>Moonlit Cassipeia</t>
  </si>
  <si>
    <t>126</t>
  </si>
  <si>
    <t>Denver Sheelan</t>
  </si>
  <si>
    <t>Rushmoor Ben II</t>
  </si>
  <si>
    <t>117</t>
  </si>
  <si>
    <t>Catherine MacLeod-Smith</t>
  </si>
  <si>
    <t>Coltstown Barnaby Rudge</t>
  </si>
  <si>
    <t>115</t>
  </si>
  <si>
    <t>Martha Rodman</t>
  </si>
  <si>
    <t>Freckles</t>
  </si>
  <si>
    <t>101</t>
  </si>
  <si>
    <t>Charlee Cummins</t>
  </si>
  <si>
    <t>D Jay Diamond</t>
  </si>
  <si>
    <t>138</t>
  </si>
  <si>
    <t>Florrie Hogg</t>
  </si>
  <si>
    <t>Thunder Clap Melody</t>
  </si>
  <si>
    <t>137</t>
  </si>
  <si>
    <t>Jasmine Smith</t>
  </si>
  <si>
    <t>Stanley</t>
  </si>
  <si>
    <t>125</t>
  </si>
  <si>
    <t>Amber Snell</t>
  </si>
  <si>
    <t>Elton Dellia</t>
  </si>
  <si>
    <t>119</t>
  </si>
  <si>
    <t>Georgie Featherstone</t>
  </si>
  <si>
    <t>Foxtown Cufflynx</t>
  </si>
  <si>
    <t>121</t>
  </si>
  <si>
    <t>Lisa Maynard</t>
  </si>
  <si>
    <t>Vinnie</t>
  </si>
  <si>
    <t>107</t>
  </si>
  <si>
    <t>Kelly Ward</t>
  </si>
  <si>
    <t>lucy</t>
  </si>
  <si>
    <t>102</t>
  </si>
  <si>
    <t>Beth Edmonds</t>
  </si>
  <si>
    <t>Figgy</t>
  </si>
  <si>
    <t>136</t>
  </si>
  <si>
    <t>Ella Harvey</t>
  </si>
  <si>
    <t>Phoenix</t>
  </si>
  <si>
    <t>120</t>
  </si>
  <si>
    <t>Murf</t>
  </si>
  <si>
    <t>132</t>
  </si>
  <si>
    <t>Bailey Careford</t>
  </si>
  <si>
    <t>Tom</t>
  </si>
  <si>
    <t>131</t>
  </si>
  <si>
    <t>Lady May II</t>
  </si>
  <si>
    <t>124</t>
  </si>
  <si>
    <t>Isobel Riley</t>
  </si>
  <si>
    <t>Welton Spirit</t>
  </si>
  <si>
    <t>123</t>
  </si>
  <si>
    <t>Charlotte Longhurst</t>
  </si>
  <si>
    <t>Flying Gravitas</t>
  </si>
  <si>
    <t>112</t>
  </si>
  <si>
    <t>Katie Smith</t>
  </si>
  <si>
    <t>Dream Shadow</t>
  </si>
  <si>
    <t>110</t>
  </si>
  <si>
    <t>Debbie Bond</t>
  </si>
  <si>
    <t>Liz do Carrefe</t>
  </si>
  <si>
    <t>122</t>
  </si>
  <si>
    <t>Becky Hutchinson</t>
  </si>
  <si>
    <t>Candy</t>
  </si>
  <si>
    <t>128</t>
  </si>
  <si>
    <t>Tia Jackson</t>
  </si>
  <si>
    <t>Doolan</t>
  </si>
  <si>
    <t>118</t>
  </si>
  <si>
    <t>Julia Wood</t>
  </si>
  <si>
    <t>Raffy</t>
  </si>
  <si>
    <t>113</t>
  </si>
  <si>
    <t>Amy Clarke</t>
  </si>
  <si>
    <t>Ryedale Chloe</t>
  </si>
  <si>
    <t>134</t>
  </si>
  <si>
    <t>Sarah Hillier</t>
  </si>
  <si>
    <t>Winnetou Apache</t>
  </si>
  <si>
    <t>Kate Rowland</t>
  </si>
  <si>
    <t>Int B / P1 / N27 / E42</t>
  </si>
  <si>
    <t>Debbie</t>
  </si>
  <si>
    <t>Int A /P12/N24/E49EM63/AM93</t>
  </si>
  <si>
    <t>Arena 1</t>
  </si>
  <si>
    <t>Arena 2</t>
  </si>
  <si>
    <t>Prelim 12</t>
  </si>
  <si>
    <t>Sect</t>
  </si>
  <si>
    <t>Test</t>
  </si>
  <si>
    <t>Arena</t>
  </si>
  <si>
    <t>Evening Dressage 07/07/22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</si>
</sst>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0" fillId="0" borderId="2" xfId="0" applyBorder="1"/>
    <xf numFmtId="0" fontId="0" fillId="0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2" fontId="0" fillId="0" borderId="1" xfId="0" applyNumberFormat="1" applyFill="1" applyBorder="1"/>
    <xf numFmtId="164" fontId="3" fillId="2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257176</xdr:colOff>
      <xdr:row>0</xdr:row>
      <xdr:rowOff>929987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95350" cy="929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4"/>
  <sheetViews>
    <sheetView view="pageLayout" zoomScaleNormal="100" workbookViewId="0">
      <selection activeCell="K4" sqref="K4"/>
    </sheetView>
  </sheetViews>
  <sheetFormatPr defaultRowHeight="15" x14ac:dyDescent="0.25"/>
  <cols>
    <col min="1" max="1" width="4.42578125" bestFit="1" customWidth="1"/>
    <col min="2" max="2" width="5.7109375" style="7" bestFit="1" customWidth="1"/>
    <col min="3" max="3" width="21.5703125" customWidth="1"/>
    <col min="4" max="4" width="21.7109375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15" t="s">
        <v>0</v>
      </c>
      <c r="B1" s="16"/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6" t="s">
        <v>6</v>
      </c>
      <c r="I1" s="15" t="s">
        <v>7</v>
      </c>
    </row>
    <row r="2" spans="1:9" ht="36" customHeight="1" x14ac:dyDescent="0.25">
      <c r="A2" s="9" t="s">
        <v>18</v>
      </c>
      <c r="B2" s="10"/>
      <c r="C2" s="9" t="s">
        <v>19</v>
      </c>
      <c r="D2" s="9" t="s">
        <v>20</v>
      </c>
      <c r="E2" s="9" t="s">
        <v>45</v>
      </c>
      <c r="F2" s="3">
        <v>148</v>
      </c>
      <c r="G2" s="3">
        <v>62</v>
      </c>
      <c r="H2" s="4">
        <f t="shared" ref="H2:H8" si="0">+F2/2.3</f>
        <v>64.34782608695653</v>
      </c>
      <c r="I2" s="3">
        <v>1</v>
      </c>
    </row>
    <row r="3" spans="1:9" ht="36" customHeight="1" x14ac:dyDescent="0.25">
      <c r="A3" s="9" t="s">
        <v>21</v>
      </c>
      <c r="B3" s="10"/>
      <c r="C3" s="9" t="s">
        <v>22</v>
      </c>
      <c r="D3" s="9" t="s">
        <v>23</v>
      </c>
      <c r="E3" s="9" t="s">
        <v>45</v>
      </c>
      <c r="F3" s="3">
        <v>140.5</v>
      </c>
      <c r="G3" s="3">
        <v>55</v>
      </c>
      <c r="H3" s="4">
        <f t="shared" si="0"/>
        <v>61.086956521739133</v>
      </c>
      <c r="I3" s="3">
        <v>2</v>
      </c>
    </row>
    <row r="4" spans="1:9" ht="33.75" customHeight="1" x14ac:dyDescent="0.25">
      <c r="A4" s="9" t="s">
        <v>29</v>
      </c>
      <c r="B4" s="10"/>
      <c r="C4" s="9" t="s">
        <v>30</v>
      </c>
      <c r="D4" s="9" t="s">
        <v>31</v>
      </c>
      <c r="E4" s="9" t="s">
        <v>46</v>
      </c>
      <c r="F4" s="3">
        <v>158.5</v>
      </c>
      <c r="G4" s="3">
        <v>67</v>
      </c>
      <c r="H4" s="4">
        <f t="shared" si="0"/>
        <v>68.913043478260875</v>
      </c>
      <c r="I4" s="3">
        <v>1</v>
      </c>
    </row>
    <row r="5" spans="1:9" ht="30" customHeight="1" x14ac:dyDescent="0.25">
      <c r="A5" s="9" t="s">
        <v>39</v>
      </c>
      <c r="B5" s="10"/>
      <c r="C5" s="9" t="s">
        <v>40</v>
      </c>
      <c r="D5" s="9" t="s">
        <v>41</v>
      </c>
      <c r="E5" s="9" t="s">
        <v>46</v>
      </c>
      <c r="F5" s="3">
        <v>148</v>
      </c>
      <c r="G5" s="3">
        <v>62</v>
      </c>
      <c r="H5" s="4">
        <f t="shared" si="0"/>
        <v>64.34782608695653</v>
      </c>
      <c r="I5" s="2">
        <v>2</v>
      </c>
    </row>
    <row r="6" spans="1:9" ht="30" customHeight="1" x14ac:dyDescent="0.25">
      <c r="A6" s="9" t="s">
        <v>35</v>
      </c>
      <c r="B6" s="10"/>
      <c r="C6" s="9" t="s">
        <v>36</v>
      </c>
      <c r="D6" s="9" t="s">
        <v>37</v>
      </c>
      <c r="E6" s="9" t="s">
        <v>46</v>
      </c>
      <c r="F6" s="3">
        <v>130.5</v>
      </c>
      <c r="G6" s="3">
        <v>57</v>
      </c>
      <c r="H6" s="4">
        <f t="shared" si="0"/>
        <v>56.739130434782616</v>
      </c>
      <c r="I6" s="3">
        <v>3</v>
      </c>
    </row>
    <row r="7" spans="1:9" ht="30" customHeight="1" x14ac:dyDescent="0.25">
      <c r="A7" s="9" t="s">
        <v>42</v>
      </c>
      <c r="B7" s="10"/>
      <c r="C7" s="9" t="s">
        <v>43</v>
      </c>
      <c r="D7" s="9" t="s">
        <v>44</v>
      </c>
      <c r="E7" s="9" t="s">
        <v>46</v>
      </c>
      <c r="F7" s="3">
        <v>128</v>
      </c>
      <c r="G7" s="3">
        <v>56</v>
      </c>
      <c r="H7" s="4">
        <f t="shared" si="0"/>
        <v>55.652173913043484</v>
      </c>
      <c r="I7" s="3">
        <v>4</v>
      </c>
    </row>
    <row r="8" spans="1:9" ht="30" customHeight="1" x14ac:dyDescent="0.25">
      <c r="A8" s="9" t="s">
        <v>32</v>
      </c>
      <c r="B8" s="10"/>
      <c r="C8" s="9" t="s">
        <v>33</v>
      </c>
      <c r="D8" s="9" t="s">
        <v>34</v>
      </c>
      <c r="E8" s="9" t="s">
        <v>46</v>
      </c>
      <c r="F8" s="3">
        <v>126</v>
      </c>
      <c r="G8" s="3">
        <v>56</v>
      </c>
      <c r="H8" s="4">
        <f t="shared" si="0"/>
        <v>54.782608695652179</v>
      </c>
      <c r="I8" s="3">
        <v>5</v>
      </c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</sheetData>
  <sortState xmlns:xlrd2="http://schemas.microsoft.com/office/spreadsheetml/2017/richdata2" ref="A2:I8">
    <sortCondition ref="E2:E8"/>
    <sortCondition descending="1" ref="F2:F8"/>
    <sortCondition descending="1" ref="G2:G8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1&amp;CIntro B&amp;R&amp;"-,Bold"&amp;12Judge :  
Kate Rowland</oddHeader>
    <oddFooter>&amp;CSilver Leys Equestrian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249977111117893"/>
  </sheetPr>
  <dimension ref="A1:H8"/>
  <sheetViews>
    <sheetView tabSelected="1" view="pageLayout" zoomScaleNormal="100" workbookViewId="0">
      <selection activeCell="C6" sqref="C6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8.7109375" customWidth="1"/>
    <col min="5" max="5" width="7.5703125" customWidth="1"/>
    <col min="6" max="6" width="9" customWidth="1"/>
    <col min="7" max="7" width="8.5703125" style="7" bestFit="1" customWidth="1"/>
    <col min="8" max="8" width="6.140625" bestFit="1" customWidth="1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33" customHeight="1" x14ac:dyDescent="0.25">
      <c r="A2" s="9" t="s">
        <v>120</v>
      </c>
      <c r="B2" s="9" t="s">
        <v>121</v>
      </c>
      <c r="C2" s="9" t="s">
        <v>122</v>
      </c>
      <c r="D2" s="3" t="s">
        <v>46</v>
      </c>
      <c r="E2" s="3">
        <v>241</v>
      </c>
      <c r="F2" s="3">
        <v>52</v>
      </c>
      <c r="G2" s="5">
        <f>+E2/3.7</f>
        <v>65.13513513513513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</sheetData>
  <pageMargins left="0.7" right="0.7" top="0.75" bottom="0.75" header="0.3" footer="0.3"/>
  <pageSetup paperSize="9" orientation="landscape" r:id="rId1"/>
  <headerFooter>
    <oddHeader>&amp;L&amp;"-,Bold"&amp;12Class 10&amp;CAdvanced Medium 93&amp;R&amp;"-,Bold"&amp;12Judge :Debbie Morgan</oddHeader>
    <oddFooter>&amp;CSilver Leys Equestrian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5"/>
  <sheetViews>
    <sheetView topLeftCell="A22" workbookViewId="0">
      <selection activeCell="K34" sqref="K34"/>
    </sheetView>
  </sheetViews>
  <sheetFormatPr defaultRowHeight="15" x14ac:dyDescent="0.25"/>
  <cols>
    <col min="1" max="1" width="9.140625" style="8"/>
    <col min="2" max="2" width="9.140625" style="7"/>
    <col min="3" max="3" width="10.7109375" customWidth="1"/>
    <col min="4" max="4" width="8.28515625" customWidth="1"/>
    <col min="5" max="5" width="6.42578125" style="8" customWidth="1"/>
    <col min="7" max="7" width="14.7109375" customWidth="1"/>
  </cols>
  <sheetData>
    <row r="1" spans="1:8" x14ac:dyDescent="0.25">
      <c r="A1" s="26" t="s">
        <v>123</v>
      </c>
      <c r="B1" s="27"/>
      <c r="C1" s="28"/>
      <c r="D1" s="9"/>
      <c r="E1" s="26" t="s">
        <v>125</v>
      </c>
      <c r="F1" s="27"/>
      <c r="G1" s="28"/>
    </row>
    <row r="2" spans="1:8" x14ac:dyDescent="0.25">
      <c r="A2" s="26" t="s">
        <v>124</v>
      </c>
      <c r="B2" s="27"/>
      <c r="C2" s="28"/>
      <c r="D2" s="9"/>
      <c r="E2" s="26" t="s">
        <v>126</v>
      </c>
      <c r="F2" s="27"/>
      <c r="G2" s="29"/>
    </row>
    <row r="3" spans="1:8" x14ac:dyDescent="0.25">
      <c r="A3" s="11">
        <v>1</v>
      </c>
      <c r="B3" s="10">
        <v>16.45</v>
      </c>
      <c r="C3" s="9"/>
      <c r="D3" s="9"/>
      <c r="E3" s="11">
        <v>1</v>
      </c>
      <c r="F3" s="10">
        <v>17</v>
      </c>
      <c r="G3" s="9"/>
      <c r="H3" s="9"/>
    </row>
    <row r="4" spans="1:8" x14ac:dyDescent="0.25">
      <c r="A4" s="11">
        <v>2</v>
      </c>
      <c r="B4" s="10">
        <f>+B3+0.07</f>
        <v>16.52</v>
      </c>
      <c r="C4" s="9"/>
      <c r="D4" s="9"/>
      <c r="E4" s="11">
        <v>2</v>
      </c>
      <c r="F4" s="10">
        <f>+F3+0.07</f>
        <v>17.07</v>
      </c>
      <c r="G4" s="9"/>
      <c r="H4" s="9"/>
    </row>
    <row r="5" spans="1:8" x14ac:dyDescent="0.25">
      <c r="A5" s="11">
        <v>3</v>
      </c>
      <c r="B5" s="10">
        <f>+B4+0.07</f>
        <v>16.59</v>
      </c>
      <c r="C5" s="9"/>
      <c r="D5" s="9"/>
      <c r="E5" s="11">
        <v>3</v>
      </c>
      <c r="F5" s="10">
        <f>+F4+0.07</f>
        <v>17.14</v>
      </c>
      <c r="G5" s="9"/>
      <c r="H5" s="9"/>
    </row>
    <row r="6" spans="1:8" x14ac:dyDescent="0.25">
      <c r="A6" s="11">
        <v>4</v>
      </c>
      <c r="B6" s="10">
        <v>17.059999999999999</v>
      </c>
      <c r="C6" s="9"/>
      <c r="D6" s="9"/>
      <c r="E6" s="11">
        <v>4</v>
      </c>
      <c r="F6" s="10">
        <f t="shared" ref="F6:F11" si="0">+F5+0.07</f>
        <v>17.21</v>
      </c>
      <c r="G6" s="9"/>
      <c r="H6" s="9"/>
    </row>
    <row r="7" spans="1:8" x14ac:dyDescent="0.25">
      <c r="A7" s="11">
        <v>5</v>
      </c>
      <c r="B7" s="10">
        <f t="shared" ref="B7:B17" si="1">+B6+0.07</f>
        <v>17.13</v>
      </c>
      <c r="C7" s="9"/>
      <c r="D7" s="9"/>
      <c r="E7" s="11">
        <v>5</v>
      </c>
      <c r="F7" s="10">
        <f t="shared" si="0"/>
        <v>17.28</v>
      </c>
      <c r="G7" s="9"/>
      <c r="H7" s="9"/>
    </row>
    <row r="8" spans="1:8" x14ac:dyDescent="0.25">
      <c r="A8" s="11">
        <v>6</v>
      </c>
      <c r="B8" s="10">
        <f t="shared" si="1"/>
        <v>17.2</v>
      </c>
      <c r="C8" s="9"/>
      <c r="D8" s="9"/>
      <c r="E8" s="11">
        <v>6</v>
      </c>
      <c r="F8" s="10">
        <f t="shared" si="0"/>
        <v>17.350000000000001</v>
      </c>
      <c r="G8" s="9"/>
      <c r="H8" s="9"/>
    </row>
    <row r="9" spans="1:8" x14ac:dyDescent="0.25">
      <c r="A9" s="11">
        <v>7</v>
      </c>
      <c r="B9" s="10">
        <f t="shared" si="1"/>
        <v>17.27</v>
      </c>
      <c r="C9" s="9"/>
      <c r="D9" s="9"/>
      <c r="E9" s="11">
        <v>7</v>
      </c>
      <c r="F9" s="10">
        <f t="shared" si="0"/>
        <v>17.420000000000002</v>
      </c>
      <c r="G9" s="9"/>
      <c r="H9" s="9"/>
    </row>
    <row r="10" spans="1:8" x14ac:dyDescent="0.25">
      <c r="A10" s="11">
        <v>8</v>
      </c>
      <c r="B10" s="10">
        <f t="shared" si="1"/>
        <v>17.34</v>
      </c>
      <c r="C10" s="9"/>
      <c r="D10" s="9"/>
      <c r="E10" s="11">
        <v>8</v>
      </c>
      <c r="F10" s="10">
        <f t="shared" si="0"/>
        <v>17.490000000000002</v>
      </c>
      <c r="G10" s="9"/>
      <c r="H10" s="9"/>
    </row>
    <row r="11" spans="1:8" x14ac:dyDescent="0.25">
      <c r="A11" s="11">
        <v>9</v>
      </c>
      <c r="B11" s="10">
        <f t="shared" si="1"/>
        <v>17.41</v>
      </c>
      <c r="C11" s="9"/>
      <c r="D11" s="9"/>
      <c r="E11" s="11">
        <v>9</v>
      </c>
      <c r="F11" s="10">
        <f t="shared" si="0"/>
        <v>17.560000000000002</v>
      </c>
      <c r="G11" s="9"/>
      <c r="H11" s="9"/>
    </row>
    <row r="12" spans="1:8" x14ac:dyDescent="0.25">
      <c r="A12" s="11">
        <v>10</v>
      </c>
      <c r="B12" s="10">
        <f t="shared" si="1"/>
        <v>17.48</v>
      </c>
      <c r="C12" s="9"/>
      <c r="D12" s="9"/>
      <c r="E12" s="11">
        <v>10</v>
      </c>
      <c r="F12" s="10">
        <v>18.03</v>
      </c>
      <c r="G12" s="9"/>
      <c r="H12" s="9"/>
    </row>
    <row r="13" spans="1:8" x14ac:dyDescent="0.25">
      <c r="A13" s="11">
        <v>11</v>
      </c>
      <c r="B13" s="10">
        <f t="shared" si="1"/>
        <v>17.55</v>
      </c>
      <c r="C13" s="9"/>
      <c r="D13" s="9"/>
      <c r="E13" s="11">
        <v>11</v>
      </c>
      <c r="F13" s="10">
        <f t="shared" ref="F13:F17" si="2">+F12+0.07</f>
        <v>18.100000000000001</v>
      </c>
      <c r="G13" s="9"/>
      <c r="H13" s="9"/>
    </row>
    <row r="14" spans="1:8" x14ac:dyDescent="0.25">
      <c r="A14" s="11">
        <v>12</v>
      </c>
      <c r="B14" s="10">
        <v>18.02</v>
      </c>
      <c r="C14" s="9"/>
      <c r="D14" s="9"/>
      <c r="E14" s="11">
        <v>12</v>
      </c>
      <c r="F14" s="10">
        <f t="shared" si="2"/>
        <v>18.170000000000002</v>
      </c>
      <c r="G14" s="9"/>
      <c r="H14" s="9"/>
    </row>
    <row r="15" spans="1:8" x14ac:dyDescent="0.25">
      <c r="A15" s="11">
        <v>13</v>
      </c>
      <c r="B15" s="10">
        <f t="shared" si="1"/>
        <v>18.09</v>
      </c>
      <c r="C15" s="9"/>
      <c r="D15" s="9"/>
      <c r="E15" s="11">
        <v>13</v>
      </c>
      <c r="F15" s="10">
        <f t="shared" si="2"/>
        <v>18.240000000000002</v>
      </c>
      <c r="G15" s="9"/>
      <c r="H15" s="9"/>
    </row>
    <row r="16" spans="1:8" x14ac:dyDescent="0.25">
      <c r="A16" s="11">
        <v>14</v>
      </c>
      <c r="B16" s="10">
        <f t="shared" si="1"/>
        <v>18.16</v>
      </c>
      <c r="C16" s="9"/>
      <c r="D16" s="9"/>
      <c r="E16" s="11">
        <v>14</v>
      </c>
      <c r="F16" s="10">
        <f t="shared" si="2"/>
        <v>18.310000000000002</v>
      </c>
      <c r="G16" s="9"/>
      <c r="H16" s="9"/>
    </row>
    <row r="17" spans="1:8" x14ac:dyDescent="0.25">
      <c r="A17" s="11">
        <v>15</v>
      </c>
      <c r="B17" s="10">
        <f t="shared" si="1"/>
        <v>18.23</v>
      </c>
      <c r="C17" s="9"/>
      <c r="D17" s="9"/>
      <c r="E17" s="11">
        <v>15</v>
      </c>
      <c r="F17" s="10">
        <f t="shared" si="2"/>
        <v>18.380000000000003</v>
      </c>
      <c r="G17" s="9"/>
      <c r="H17" s="9"/>
    </row>
    <row r="18" spans="1:8" x14ac:dyDescent="0.25">
      <c r="A18" s="11"/>
      <c r="B18" s="10"/>
      <c r="C18" s="9"/>
      <c r="D18" s="9"/>
      <c r="E18" s="11"/>
      <c r="F18" s="10"/>
      <c r="G18" s="9"/>
      <c r="H18" s="9"/>
    </row>
    <row r="19" spans="1:8" x14ac:dyDescent="0.25">
      <c r="A19" s="11">
        <v>16</v>
      </c>
      <c r="B19" s="10">
        <v>18.45</v>
      </c>
      <c r="C19" s="9"/>
      <c r="D19" s="9"/>
      <c r="E19" s="11">
        <v>16</v>
      </c>
      <c r="F19" s="10">
        <v>18.579999999999998</v>
      </c>
      <c r="G19" s="9"/>
      <c r="H19" s="9"/>
    </row>
    <row r="20" spans="1:8" x14ac:dyDescent="0.25">
      <c r="A20" s="11">
        <v>17</v>
      </c>
      <c r="B20" s="10">
        <f>+B19+0.07</f>
        <v>18.52</v>
      </c>
      <c r="C20" s="9"/>
      <c r="D20" s="9"/>
      <c r="E20" s="11">
        <v>17</v>
      </c>
      <c r="F20" s="10">
        <v>19.05</v>
      </c>
      <c r="G20" s="9"/>
      <c r="H20" s="9"/>
    </row>
    <row r="21" spans="1:8" x14ac:dyDescent="0.25">
      <c r="A21" s="11">
        <v>18</v>
      </c>
      <c r="B21" s="10">
        <f>+B20+0.07</f>
        <v>18.59</v>
      </c>
      <c r="C21" s="9"/>
      <c r="D21" s="9"/>
      <c r="E21" s="11">
        <v>18</v>
      </c>
      <c r="F21" s="10">
        <f>+F20+0.07</f>
        <v>19.12</v>
      </c>
      <c r="G21" s="9"/>
      <c r="H21" s="9"/>
    </row>
    <row r="22" spans="1:8" x14ac:dyDescent="0.25">
      <c r="A22" s="11">
        <v>19</v>
      </c>
      <c r="B22" s="10">
        <v>19.059999999999999</v>
      </c>
      <c r="C22" s="9"/>
      <c r="D22" s="9"/>
      <c r="E22" s="11">
        <v>19</v>
      </c>
      <c r="F22" s="10">
        <f t="shared" ref="F22:F27" si="3">+F21+0.07</f>
        <v>19.190000000000001</v>
      </c>
      <c r="G22" s="9"/>
      <c r="H22" s="9"/>
    </row>
    <row r="23" spans="1:8" x14ac:dyDescent="0.25">
      <c r="A23" s="11">
        <v>20</v>
      </c>
      <c r="B23" s="10">
        <f t="shared" ref="B23:B35" si="4">+B22+0.07</f>
        <v>19.13</v>
      </c>
      <c r="C23" s="9"/>
      <c r="D23" s="9"/>
      <c r="E23" s="11">
        <v>20</v>
      </c>
      <c r="F23" s="10">
        <f t="shared" si="3"/>
        <v>19.260000000000002</v>
      </c>
      <c r="G23" s="9"/>
      <c r="H23" s="9"/>
    </row>
    <row r="24" spans="1:8" x14ac:dyDescent="0.25">
      <c r="A24" s="11">
        <v>21</v>
      </c>
      <c r="B24" s="10">
        <f t="shared" si="4"/>
        <v>19.2</v>
      </c>
      <c r="C24" s="9"/>
      <c r="D24" s="9"/>
      <c r="E24" s="11">
        <v>21</v>
      </c>
      <c r="F24" s="10">
        <f t="shared" si="3"/>
        <v>19.330000000000002</v>
      </c>
      <c r="G24" s="9"/>
      <c r="H24" s="9"/>
    </row>
    <row r="25" spans="1:8" x14ac:dyDescent="0.25">
      <c r="A25" s="11">
        <v>22</v>
      </c>
      <c r="B25" s="10">
        <f t="shared" si="4"/>
        <v>19.27</v>
      </c>
      <c r="C25" s="9"/>
      <c r="D25" s="9"/>
      <c r="E25" s="11">
        <v>22</v>
      </c>
      <c r="F25" s="10">
        <f t="shared" si="3"/>
        <v>19.400000000000002</v>
      </c>
      <c r="G25" s="9"/>
      <c r="H25" s="9"/>
    </row>
    <row r="26" spans="1:8" x14ac:dyDescent="0.25">
      <c r="A26" s="11">
        <v>23</v>
      </c>
      <c r="B26" s="10">
        <f t="shared" si="4"/>
        <v>19.34</v>
      </c>
      <c r="C26" s="9"/>
      <c r="D26" s="9"/>
      <c r="E26" s="11">
        <v>23</v>
      </c>
      <c r="F26" s="10">
        <f t="shared" si="3"/>
        <v>19.470000000000002</v>
      </c>
      <c r="G26" s="9"/>
      <c r="H26" s="9"/>
    </row>
    <row r="27" spans="1:8" x14ac:dyDescent="0.25">
      <c r="A27" s="11">
        <v>24</v>
      </c>
      <c r="B27" s="10">
        <f t="shared" si="4"/>
        <v>19.41</v>
      </c>
      <c r="C27" s="9"/>
      <c r="D27" s="9"/>
      <c r="E27" s="11">
        <v>24</v>
      </c>
      <c r="F27" s="10">
        <f t="shared" si="3"/>
        <v>19.540000000000003</v>
      </c>
      <c r="G27" s="9"/>
      <c r="H27" s="9"/>
    </row>
    <row r="28" spans="1:8" x14ac:dyDescent="0.25">
      <c r="A28" s="11">
        <v>25</v>
      </c>
      <c r="B28" s="10">
        <f t="shared" si="4"/>
        <v>19.48</v>
      </c>
      <c r="C28" s="9"/>
      <c r="D28" s="9"/>
      <c r="E28" s="11">
        <v>25</v>
      </c>
      <c r="F28" s="10">
        <v>20.010000000000002</v>
      </c>
      <c r="G28" s="9"/>
      <c r="H28" s="9"/>
    </row>
    <row r="29" spans="1:8" x14ac:dyDescent="0.25">
      <c r="A29" s="11">
        <v>26</v>
      </c>
      <c r="B29" s="10">
        <f t="shared" si="4"/>
        <v>19.55</v>
      </c>
      <c r="C29" s="9"/>
      <c r="D29" s="9"/>
      <c r="E29" s="11">
        <v>26</v>
      </c>
      <c r="F29" s="10">
        <f t="shared" ref="F29:F32" si="5">+F28+0.07</f>
        <v>20.080000000000002</v>
      </c>
      <c r="G29" s="9"/>
      <c r="H29" s="9"/>
    </row>
    <row r="30" spans="1:8" x14ac:dyDescent="0.25">
      <c r="A30" s="11">
        <v>27</v>
      </c>
      <c r="B30" s="10">
        <v>20.02</v>
      </c>
      <c r="C30" s="9"/>
      <c r="D30" s="9"/>
      <c r="E30" s="11">
        <v>27</v>
      </c>
      <c r="F30" s="10">
        <f t="shared" si="5"/>
        <v>20.150000000000002</v>
      </c>
      <c r="G30" s="9"/>
      <c r="H30" s="9"/>
    </row>
    <row r="31" spans="1:8" x14ac:dyDescent="0.25">
      <c r="A31" s="11">
        <v>28</v>
      </c>
      <c r="B31" s="10">
        <f t="shared" si="4"/>
        <v>20.09</v>
      </c>
      <c r="C31" s="9"/>
      <c r="D31" s="9"/>
      <c r="E31" s="11">
        <v>28</v>
      </c>
      <c r="F31" s="10">
        <f t="shared" si="5"/>
        <v>20.220000000000002</v>
      </c>
      <c r="G31" s="9"/>
      <c r="H31" s="9"/>
    </row>
    <row r="32" spans="1:8" x14ac:dyDescent="0.25">
      <c r="A32" s="11">
        <v>29</v>
      </c>
      <c r="B32" s="10">
        <f t="shared" si="4"/>
        <v>20.16</v>
      </c>
      <c r="C32" s="9"/>
      <c r="D32" s="9"/>
      <c r="E32" s="11">
        <v>29</v>
      </c>
      <c r="F32" s="10">
        <f t="shared" si="5"/>
        <v>20.290000000000003</v>
      </c>
      <c r="G32" s="9"/>
      <c r="H32" s="9"/>
    </row>
    <row r="33" spans="1:7" x14ac:dyDescent="0.25">
      <c r="A33" s="11">
        <v>30</v>
      </c>
      <c r="B33" s="10">
        <f t="shared" si="4"/>
        <v>20.23</v>
      </c>
      <c r="C33" s="9"/>
      <c r="D33" s="9"/>
      <c r="E33" s="11"/>
      <c r="F33" s="10"/>
      <c r="G33" s="17"/>
    </row>
    <row r="34" spans="1:7" x14ac:dyDescent="0.25">
      <c r="A34" s="11">
        <v>31</v>
      </c>
      <c r="B34" s="10">
        <f t="shared" si="4"/>
        <v>20.3</v>
      </c>
      <c r="C34" s="9"/>
      <c r="D34" s="9"/>
      <c r="E34" s="11"/>
      <c r="F34" s="10"/>
      <c r="G34" s="9"/>
    </row>
    <row r="35" spans="1:7" x14ac:dyDescent="0.25">
      <c r="A35" s="11">
        <v>32</v>
      </c>
      <c r="B35" s="10">
        <f t="shared" si="4"/>
        <v>20.37</v>
      </c>
      <c r="C35" s="9"/>
      <c r="D35" s="9"/>
      <c r="E35" s="11"/>
      <c r="F35" s="10"/>
      <c r="G35" s="9"/>
    </row>
  </sheetData>
  <mergeCells count="4">
    <mergeCell ref="A1:C1"/>
    <mergeCell ref="A2:C2"/>
    <mergeCell ref="E1:G1"/>
    <mergeCell ref="E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5"/>
  <sheetViews>
    <sheetView workbookViewId="0">
      <selection activeCell="A5" sqref="A5:B5"/>
    </sheetView>
  </sheetViews>
  <sheetFormatPr defaultRowHeight="15" x14ac:dyDescent="0.25"/>
  <cols>
    <col min="1" max="1" width="4" bestFit="1" customWidth="1"/>
    <col min="2" max="2" width="5.5703125" bestFit="1" customWidth="1"/>
    <col min="3" max="3" width="24.28515625" bestFit="1" customWidth="1"/>
    <col min="4" max="4" width="24" bestFit="1" customWidth="1"/>
    <col min="6" max="6" width="9.5703125" bestFit="1" customWidth="1"/>
  </cols>
  <sheetData>
    <row r="1" spans="1:7" ht="73.5" customHeight="1" x14ac:dyDescent="0.25">
      <c r="D1" s="30" t="s">
        <v>133</v>
      </c>
      <c r="E1" s="30"/>
      <c r="F1" s="30"/>
      <c r="G1" s="30"/>
    </row>
    <row r="2" spans="1:7" x14ac:dyDescent="0.25">
      <c r="A2" s="19" t="s">
        <v>0</v>
      </c>
      <c r="B2" s="19" t="s">
        <v>8</v>
      </c>
      <c r="C2" s="19" t="s">
        <v>1</v>
      </c>
      <c r="D2" s="19" t="s">
        <v>2</v>
      </c>
      <c r="E2" s="19" t="s">
        <v>130</v>
      </c>
      <c r="F2" s="19" t="s">
        <v>131</v>
      </c>
      <c r="G2" s="19" t="s">
        <v>132</v>
      </c>
    </row>
    <row r="3" spans="1:7" x14ac:dyDescent="0.25">
      <c r="A3" s="9" t="s">
        <v>105</v>
      </c>
      <c r="B3" s="10">
        <v>16.45</v>
      </c>
      <c r="C3" s="9" t="s">
        <v>106</v>
      </c>
      <c r="D3" s="9" t="s">
        <v>107</v>
      </c>
      <c r="E3" s="9" t="s">
        <v>46</v>
      </c>
      <c r="F3" s="18" t="s">
        <v>13</v>
      </c>
      <c r="G3" s="18" t="s">
        <v>127</v>
      </c>
    </row>
    <row r="4" spans="1:7" x14ac:dyDescent="0.25">
      <c r="A4" s="9" t="s">
        <v>74</v>
      </c>
      <c r="B4" s="10">
        <v>16.52</v>
      </c>
      <c r="C4" s="9" t="s">
        <v>75</v>
      </c>
      <c r="D4" s="9" t="s">
        <v>76</v>
      </c>
      <c r="E4" s="9" t="s">
        <v>45</v>
      </c>
      <c r="F4" s="18" t="s">
        <v>11</v>
      </c>
      <c r="G4" s="18" t="s">
        <v>127</v>
      </c>
    </row>
    <row r="5" spans="1:7" x14ac:dyDescent="0.25">
      <c r="A5" s="9" t="s">
        <v>111</v>
      </c>
      <c r="B5" s="10">
        <v>16.59</v>
      </c>
      <c r="C5" s="9" t="s">
        <v>112</v>
      </c>
      <c r="D5" s="9" t="s">
        <v>113</v>
      </c>
      <c r="E5" s="9" t="s">
        <v>46</v>
      </c>
      <c r="F5" s="18" t="s">
        <v>12</v>
      </c>
      <c r="G5" s="18" t="s">
        <v>127</v>
      </c>
    </row>
    <row r="6" spans="1:7" x14ac:dyDescent="0.25">
      <c r="A6" s="9" t="s">
        <v>108</v>
      </c>
      <c r="B6" s="10">
        <v>16.59</v>
      </c>
      <c r="C6" s="9" t="s">
        <v>109</v>
      </c>
      <c r="D6" s="9" t="s">
        <v>110</v>
      </c>
      <c r="E6" s="9" t="s">
        <v>46</v>
      </c>
      <c r="F6" s="18" t="s">
        <v>14</v>
      </c>
      <c r="G6" s="18" t="s">
        <v>128</v>
      </c>
    </row>
    <row r="7" spans="1:7" x14ac:dyDescent="0.25">
      <c r="A7" s="9" t="s">
        <v>94</v>
      </c>
      <c r="B7" s="10">
        <v>17</v>
      </c>
      <c r="C7" s="9" t="s">
        <v>92</v>
      </c>
      <c r="D7" s="9" t="s">
        <v>95</v>
      </c>
      <c r="E7" s="9" t="s">
        <v>46</v>
      </c>
      <c r="F7" s="18" t="s">
        <v>129</v>
      </c>
      <c r="G7" s="18" t="s">
        <v>128</v>
      </c>
    </row>
    <row r="8" spans="1:7" x14ac:dyDescent="0.25">
      <c r="A8" s="9" t="s">
        <v>80</v>
      </c>
      <c r="B8" s="10">
        <v>17.059999999999999</v>
      </c>
      <c r="C8" s="9" t="s">
        <v>81</v>
      </c>
      <c r="D8" s="9" t="s">
        <v>82</v>
      </c>
      <c r="E8" s="9" t="s">
        <v>46</v>
      </c>
      <c r="F8" s="18" t="s">
        <v>11</v>
      </c>
      <c r="G8" s="18" t="s">
        <v>127</v>
      </c>
    </row>
    <row r="9" spans="1:7" x14ac:dyDescent="0.25">
      <c r="A9" s="9" t="s">
        <v>105</v>
      </c>
      <c r="B9" s="10">
        <v>17.07</v>
      </c>
      <c r="C9" s="9" t="s">
        <v>106</v>
      </c>
      <c r="D9" s="9" t="s">
        <v>107</v>
      </c>
      <c r="E9" s="9" t="s">
        <v>46</v>
      </c>
      <c r="F9" s="18" t="s">
        <v>14</v>
      </c>
      <c r="G9" s="18" t="s">
        <v>128</v>
      </c>
    </row>
    <row r="10" spans="1:7" x14ac:dyDescent="0.25">
      <c r="A10" s="9" t="s">
        <v>21</v>
      </c>
      <c r="B10" s="10">
        <v>17.13</v>
      </c>
      <c r="C10" s="9" t="s">
        <v>22</v>
      </c>
      <c r="D10" s="9" t="s">
        <v>23</v>
      </c>
      <c r="E10" s="9" t="s">
        <v>45</v>
      </c>
      <c r="F10" s="18" t="s">
        <v>9</v>
      </c>
      <c r="G10" s="18" t="s">
        <v>127</v>
      </c>
    </row>
    <row r="11" spans="1:7" x14ac:dyDescent="0.25">
      <c r="A11" s="9" t="s">
        <v>59</v>
      </c>
      <c r="B11" s="10">
        <v>17.14</v>
      </c>
      <c r="C11" s="9" t="s">
        <v>60</v>
      </c>
      <c r="D11" s="9" t="s">
        <v>61</v>
      </c>
      <c r="E11" s="9" t="s">
        <v>46</v>
      </c>
      <c r="F11" s="18" t="s">
        <v>10</v>
      </c>
      <c r="G11" s="18" t="s">
        <v>128</v>
      </c>
    </row>
    <row r="12" spans="1:7" x14ac:dyDescent="0.25">
      <c r="A12" s="9" t="s">
        <v>42</v>
      </c>
      <c r="B12" s="10">
        <v>17.2</v>
      </c>
      <c r="C12" s="9" t="s">
        <v>43</v>
      </c>
      <c r="D12" s="9" t="s">
        <v>44</v>
      </c>
      <c r="E12" s="9" t="s">
        <v>46</v>
      </c>
      <c r="F12" s="18" t="s">
        <v>9</v>
      </c>
      <c r="G12" s="18" t="s">
        <v>127</v>
      </c>
    </row>
    <row r="13" spans="1:7" x14ac:dyDescent="0.25">
      <c r="A13" s="9" t="s">
        <v>74</v>
      </c>
      <c r="B13" s="10">
        <v>17.21</v>
      </c>
      <c r="C13" s="9" t="s">
        <v>75</v>
      </c>
      <c r="D13" s="9" t="s">
        <v>76</v>
      </c>
      <c r="E13" s="9" t="s">
        <v>45</v>
      </c>
      <c r="F13" s="18" t="s">
        <v>129</v>
      </c>
      <c r="G13" s="18" t="s">
        <v>128</v>
      </c>
    </row>
    <row r="14" spans="1:7" x14ac:dyDescent="0.25">
      <c r="A14" s="9" t="s">
        <v>39</v>
      </c>
      <c r="B14" s="10">
        <v>17.27</v>
      </c>
      <c r="C14" s="9" t="s">
        <v>40</v>
      </c>
      <c r="D14" s="9" t="s">
        <v>41</v>
      </c>
      <c r="E14" s="9" t="s">
        <v>46</v>
      </c>
      <c r="F14" s="18" t="s">
        <v>9</v>
      </c>
      <c r="G14" s="18" t="s">
        <v>127</v>
      </c>
    </row>
    <row r="15" spans="1:7" x14ac:dyDescent="0.25">
      <c r="A15" s="9" t="s">
        <v>56</v>
      </c>
      <c r="B15" s="10">
        <v>17.28</v>
      </c>
      <c r="C15" s="9" t="s">
        <v>57</v>
      </c>
      <c r="D15" s="9" t="s">
        <v>58</v>
      </c>
      <c r="E15" s="9" t="s">
        <v>46</v>
      </c>
      <c r="F15" s="18" t="s">
        <v>10</v>
      </c>
      <c r="G15" s="18" t="s">
        <v>128</v>
      </c>
    </row>
    <row r="16" spans="1:7" x14ac:dyDescent="0.25">
      <c r="A16" s="9" t="s">
        <v>29</v>
      </c>
      <c r="B16" s="10">
        <v>17.34</v>
      </c>
      <c r="C16" s="9" t="s">
        <v>30</v>
      </c>
      <c r="D16" s="9" t="s">
        <v>31</v>
      </c>
      <c r="E16" s="9" t="s">
        <v>46</v>
      </c>
      <c r="F16" s="18" t="s">
        <v>9</v>
      </c>
      <c r="G16" s="18" t="s">
        <v>127</v>
      </c>
    </row>
    <row r="17" spans="1:7" x14ac:dyDescent="0.25">
      <c r="A17" s="9" t="s">
        <v>80</v>
      </c>
      <c r="B17" s="10">
        <v>17.350000000000001</v>
      </c>
      <c r="C17" s="9" t="s">
        <v>81</v>
      </c>
      <c r="D17" s="9" t="s">
        <v>82</v>
      </c>
      <c r="E17" s="9" t="s">
        <v>46</v>
      </c>
      <c r="F17" s="18" t="s">
        <v>129</v>
      </c>
      <c r="G17" s="18" t="s">
        <v>128</v>
      </c>
    </row>
    <row r="18" spans="1:7" x14ac:dyDescent="0.25">
      <c r="A18" s="9" t="s">
        <v>21</v>
      </c>
      <c r="B18" s="10">
        <v>17.41</v>
      </c>
      <c r="C18" s="9" t="s">
        <v>22</v>
      </c>
      <c r="D18" s="9" t="s">
        <v>23</v>
      </c>
      <c r="E18" s="9" t="s">
        <v>45</v>
      </c>
      <c r="F18" s="18" t="s">
        <v>11</v>
      </c>
      <c r="G18" s="18" t="s">
        <v>127</v>
      </c>
    </row>
    <row r="19" spans="1:7" x14ac:dyDescent="0.25">
      <c r="A19" s="9" t="s">
        <v>53</v>
      </c>
      <c r="B19" s="10">
        <v>17.420000000000002</v>
      </c>
      <c r="C19" s="9" t="s">
        <v>54</v>
      </c>
      <c r="D19" s="9" t="s">
        <v>55</v>
      </c>
      <c r="E19" s="9" t="s">
        <v>46</v>
      </c>
      <c r="F19" s="18" t="s">
        <v>10</v>
      </c>
      <c r="G19" s="18" t="s">
        <v>128</v>
      </c>
    </row>
    <row r="20" spans="1:7" x14ac:dyDescent="0.25">
      <c r="A20" s="9" t="s">
        <v>42</v>
      </c>
      <c r="B20" s="10">
        <v>17.48</v>
      </c>
      <c r="C20" s="9" t="s">
        <v>43</v>
      </c>
      <c r="D20" s="9" t="s">
        <v>44</v>
      </c>
      <c r="E20" s="9" t="s">
        <v>46</v>
      </c>
      <c r="F20" s="18" t="s">
        <v>11</v>
      </c>
      <c r="G20" s="18" t="s">
        <v>127</v>
      </c>
    </row>
    <row r="21" spans="1:7" x14ac:dyDescent="0.25">
      <c r="A21" s="9" t="s">
        <v>47</v>
      </c>
      <c r="B21" s="10">
        <v>17.489999999999998</v>
      </c>
      <c r="C21" s="9" t="s">
        <v>48</v>
      </c>
      <c r="D21" s="9" t="s">
        <v>49</v>
      </c>
      <c r="E21" s="9" t="s">
        <v>45</v>
      </c>
      <c r="F21" s="18" t="s">
        <v>10</v>
      </c>
      <c r="G21" s="18" t="s">
        <v>128</v>
      </c>
    </row>
    <row r="22" spans="1:7" x14ac:dyDescent="0.25">
      <c r="A22" s="9" t="s">
        <v>39</v>
      </c>
      <c r="B22" s="10">
        <v>17.55</v>
      </c>
      <c r="C22" s="9" t="s">
        <v>40</v>
      </c>
      <c r="D22" s="9" t="s">
        <v>41</v>
      </c>
      <c r="E22" s="9" t="s">
        <v>46</v>
      </c>
      <c r="F22" s="18" t="s">
        <v>11</v>
      </c>
      <c r="G22" s="18" t="s">
        <v>127</v>
      </c>
    </row>
    <row r="23" spans="1:7" x14ac:dyDescent="0.25">
      <c r="A23" s="9" t="s">
        <v>89</v>
      </c>
      <c r="B23" s="10">
        <v>17.559999999999999</v>
      </c>
      <c r="C23" s="9" t="s">
        <v>75</v>
      </c>
      <c r="D23" s="9" t="s">
        <v>90</v>
      </c>
      <c r="E23" s="9" t="s">
        <v>45</v>
      </c>
      <c r="F23" s="18" t="s">
        <v>129</v>
      </c>
      <c r="G23" s="18" t="s">
        <v>128</v>
      </c>
    </row>
    <row r="24" spans="1:7" x14ac:dyDescent="0.25">
      <c r="A24" s="9">
        <v>115</v>
      </c>
      <c r="B24" s="10">
        <v>18.02</v>
      </c>
      <c r="C24" s="9" t="s">
        <v>60</v>
      </c>
      <c r="D24" s="9" t="s">
        <v>61</v>
      </c>
      <c r="E24" s="9" t="s">
        <v>46</v>
      </c>
      <c r="F24" s="18" t="s">
        <v>11</v>
      </c>
      <c r="G24" s="18" t="s">
        <v>127</v>
      </c>
    </row>
    <row r="25" spans="1:7" x14ac:dyDescent="0.25">
      <c r="A25" s="9" t="s">
        <v>91</v>
      </c>
      <c r="B25" s="10">
        <v>18.03</v>
      </c>
      <c r="C25" s="9" t="s">
        <v>92</v>
      </c>
      <c r="D25" s="9" t="s">
        <v>93</v>
      </c>
      <c r="E25" s="9" t="s">
        <v>46</v>
      </c>
      <c r="F25" s="18" t="s">
        <v>129</v>
      </c>
      <c r="G25" s="18" t="s">
        <v>128</v>
      </c>
    </row>
    <row r="26" spans="1:7" x14ac:dyDescent="0.25">
      <c r="A26" s="9" t="s">
        <v>77</v>
      </c>
      <c r="B26" s="10">
        <v>18.09</v>
      </c>
      <c r="C26" s="9" t="s">
        <v>78</v>
      </c>
      <c r="D26" s="9" t="s">
        <v>79</v>
      </c>
      <c r="E26" s="9" t="s">
        <v>46</v>
      </c>
      <c r="F26" s="18" t="s">
        <v>11</v>
      </c>
      <c r="G26" s="18" t="s">
        <v>127</v>
      </c>
    </row>
    <row r="27" spans="1:7" x14ac:dyDescent="0.25">
      <c r="A27" s="9" t="s">
        <v>29</v>
      </c>
      <c r="B27" s="10">
        <v>18.100000000000001</v>
      </c>
      <c r="C27" s="9" t="s">
        <v>30</v>
      </c>
      <c r="D27" s="9" t="s">
        <v>31</v>
      </c>
      <c r="E27" s="9" t="s">
        <v>46</v>
      </c>
      <c r="F27" s="18" t="s">
        <v>10</v>
      </c>
      <c r="G27" s="18" t="s">
        <v>128</v>
      </c>
    </row>
    <row r="28" spans="1:7" x14ac:dyDescent="0.25">
      <c r="A28" s="9" t="s">
        <v>99</v>
      </c>
      <c r="B28" s="10">
        <v>18.16</v>
      </c>
      <c r="C28" s="9" t="s">
        <v>100</v>
      </c>
      <c r="D28" s="9" t="s">
        <v>101</v>
      </c>
      <c r="E28" s="9" t="s">
        <v>46</v>
      </c>
      <c r="F28" s="18" t="s">
        <v>13</v>
      </c>
      <c r="G28" s="18" t="s">
        <v>127</v>
      </c>
    </row>
    <row r="29" spans="1:7" x14ac:dyDescent="0.25">
      <c r="A29" s="9" t="s">
        <v>27</v>
      </c>
      <c r="B29" s="10">
        <v>18.23</v>
      </c>
      <c r="C29" s="9" t="s">
        <v>25</v>
      </c>
      <c r="D29" s="9" t="s">
        <v>28</v>
      </c>
      <c r="E29" s="9" t="s">
        <v>45</v>
      </c>
      <c r="F29" s="18" t="s">
        <v>9</v>
      </c>
      <c r="G29" s="18" t="s">
        <v>127</v>
      </c>
    </row>
    <row r="30" spans="1:7" x14ac:dyDescent="0.25">
      <c r="A30" s="9" t="s">
        <v>62</v>
      </c>
      <c r="B30" s="10">
        <v>18.239999999999998</v>
      </c>
      <c r="C30" s="9" t="s">
        <v>63</v>
      </c>
      <c r="D30" s="9" t="s">
        <v>64</v>
      </c>
      <c r="E30" s="9" t="s">
        <v>46</v>
      </c>
      <c r="F30" s="18" t="s">
        <v>10</v>
      </c>
      <c r="G30" s="18" t="s">
        <v>128</v>
      </c>
    </row>
    <row r="31" spans="1:7" x14ac:dyDescent="0.25">
      <c r="A31" s="9" t="s">
        <v>86</v>
      </c>
      <c r="B31" s="10">
        <v>18.309999999999999</v>
      </c>
      <c r="C31" s="9" t="s">
        <v>87</v>
      </c>
      <c r="D31" s="9" t="s">
        <v>88</v>
      </c>
      <c r="E31" s="9" t="s">
        <v>45</v>
      </c>
      <c r="F31" s="18" t="s">
        <v>129</v>
      </c>
      <c r="G31" s="18" t="s">
        <v>128</v>
      </c>
    </row>
    <row r="32" spans="1:7" x14ac:dyDescent="0.25">
      <c r="A32" s="9" t="s">
        <v>50</v>
      </c>
      <c r="B32" s="10">
        <v>18.38</v>
      </c>
      <c r="C32" s="9" t="s">
        <v>51</v>
      </c>
      <c r="D32" s="9" t="s">
        <v>52</v>
      </c>
      <c r="E32" s="9" t="s">
        <v>46</v>
      </c>
      <c r="F32" s="18" t="s">
        <v>10</v>
      </c>
      <c r="G32" s="18" t="s">
        <v>128</v>
      </c>
    </row>
    <row r="33" spans="1:7" x14ac:dyDescent="0.25">
      <c r="A33" s="9" t="s">
        <v>102</v>
      </c>
      <c r="B33" s="10">
        <v>18.45</v>
      </c>
      <c r="C33" s="9" t="s">
        <v>103</v>
      </c>
      <c r="D33" s="9" t="s">
        <v>104</v>
      </c>
      <c r="E33" s="9" t="s">
        <v>46</v>
      </c>
      <c r="F33" s="18" t="s">
        <v>13</v>
      </c>
      <c r="G33" s="18" t="s">
        <v>127</v>
      </c>
    </row>
    <row r="34" spans="1:7" x14ac:dyDescent="0.25">
      <c r="A34" s="9" t="s">
        <v>32</v>
      </c>
      <c r="B34" s="10">
        <v>18.52</v>
      </c>
      <c r="C34" s="9" t="s">
        <v>33</v>
      </c>
      <c r="D34" s="9" t="s">
        <v>34</v>
      </c>
      <c r="E34" s="9" t="s">
        <v>46</v>
      </c>
      <c r="F34" s="18" t="s">
        <v>9</v>
      </c>
      <c r="G34" s="18" t="s">
        <v>127</v>
      </c>
    </row>
    <row r="35" spans="1:7" x14ac:dyDescent="0.25">
      <c r="A35" s="9" t="s">
        <v>62</v>
      </c>
      <c r="B35" s="10">
        <v>18.579999999999998</v>
      </c>
      <c r="C35" s="9" t="s">
        <v>63</v>
      </c>
      <c r="D35" s="9" t="s">
        <v>64</v>
      </c>
      <c r="E35" s="9" t="s">
        <v>46</v>
      </c>
      <c r="F35" s="18" t="s">
        <v>129</v>
      </c>
      <c r="G35" s="18" t="s">
        <v>128</v>
      </c>
    </row>
    <row r="36" spans="1:7" x14ac:dyDescent="0.25">
      <c r="A36" s="9" t="s">
        <v>27</v>
      </c>
      <c r="B36" s="10">
        <v>18.59</v>
      </c>
      <c r="C36" s="9" t="s">
        <v>25</v>
      </c>
      <c r="D36" s="9" t="s">
        <v>28</v>
      </c>
      <c r="E36" s="9" t="s">
        <v>45</v>
      </c>
      <c r="F36" s="18" t="s">
        <v>11</v>
      </c>
      <c r="G36" s="18" t="s">
        <v>127</v>
      </c>
    </row>
    <row r="37" spans="1:7" x14ac:dyDescent="0.25">
      <c r="A37" s="9" t="s">
        <v>96</v>
      </c>
      <c r="B37" s="10">
        <v>19.05</v>
      </c>
      <c r="C37" s="9" t="s">
        <v>97</v>
      </c>
      <c r="D37" s="9" t="s">
        <v>98</v>
      </c>
      <c r="E37" s="9" t="s">
        <v>46</v>
      </c>
      <c r="F37" s="18" t="s">
        <v>129</v>
      </c>
      <c r="G37" s="18" t="s">
        <v>128</v>
      </c>
    </row>
    <row r="38" spans="1:7" x14ac:dyDescent="0.25">
      <c r="A38" s="9" t="s">
        <v>50</v>
      </c>
      <c r="B38" s="10">
        <v>19.059999999999999</v>
      </c>
      <c r="C38" s="9" t="s">
        <v>51</v>
      </c>
      <c r="D38" s="9" t="s">
        <v>52</v>
      </c>
      <c r="E38" s="9" t="s">
        <v>46</v>
      </c>
      <c r="F38" s="18" t="s">
        <v>11</v>
      </c>
      <c r="G38" s="18" t="s">
        <v>127</v>
      </c>
    </row>
    <row r="39" spans="1:7" x14ac:dyDescent="0.25">
      <c r="A39" s="9" t="s">
        <v>38</v>
      </c>
      <c r="B39" s="10">
        <v>19.12</v>
      </c>
      <c r="C39" s="9"/>
      <c r="D39" s="9"/>
      <c r="E39" s="9" t="s">
        <v>46</v>
      </c>
      <c r="F39" s="18" t="s">
        <v>10</v>
      </c>
      <c r="G39" s="18" t="s">
        <v>128</v>
      </c>
    </row>
    <row r="40" spans="1:7" x14ac:dyDescent="0.25">
      <c r="A40" s="9" t="s">
        <v>114</v>
      </c>
      <c r="B40" s="10">
        <v>19.13</v>
      </c>
      <c r="C40" s="9" t="s">
        <v>115</v>
      </c>
      <c r="D40" s="9" t="s">
        <v>116</v>
      </c>
      <c r="E40" s="9" t="s">
        <v>46</v>
      </c>
      <c r="F40" s="18" t="s">
        <v>12</v>
      </c>
      <c r="G40" s="18" t="s">
        <v>127</v>
      </c>
    </row>
    <row r="41" spans="1:7" x14ac:dyDescent="0.25">
      <c r="A41" s="9" t="s">
        <v>120</v>
      </c>
      <c r="B41" s="10">
        <v>19.190000000000001</v>
      </c>
      <c r="C41" s="9" t="s">
        <v>121</v>
      </c>
      <c r="D41" s="9" t="s">
        <v>122</v>
      </c>
      <c r="E41" s="9" t="s">
        <v>46</v>
      </c>
      <c r="F41" s="18" t="s">
        <v>16</v>
      </c>
      <c r="G41" s="18" t="s">
        <v>128</v>
      </c>
    </row>
    <row r="42" spans="1:7" x14ac:dyDescent="0.25">
      <c r="A42" s="9" t="s">
        <v>32</v>
      </c>
      <c r="B42" s="10">
        <v>19.2</v>
      </c>
      <c r="C42" s="9" t="s">
        <v>33</v>
      </c>
      <c r="D42" s="9" t="s">
        <v>34</v>
      </c>
      <c r="E42" s="9" t="s">
        <v>46</v>
      </c>
      <c r="F42" s="18" t="s">
        <v>11</v>
      </c>
      <c r="G42" s="18" t="s">
        <v>127</v>
      </c>
    </row>
    <row r="43" spans="1:7" x14ac:dyDescent="0.25">
      <c r="A43" s="9" t="s">
        <v>71</v>
      </c>
      <c r="B43" s="10">
        <v>19.260000000000002</v>
      </c>
      <c r="C43" s="9" t="s">
        <v>72</v>
      </c>
      <c r="D43" s="9" t="s">
        <v>73</v>
      </c>
      <c r="E43" s="9" t="s">
        <v>45</v>
      </c>
      <c r="F43" s="18" t="s">
        <v>129</v>
      </c>
      <c r="G43" s="18" t="s">
        <v>128</v>
      </c>
    </row>
    <row r="44" spans="1:7" x14ac:dyDescent="0.25">
      <c r="A44" s="9" t="s">
        <v>68</v>
      </c>
      <c r="B44" s="10">
        <v>19.27</v>
      </c>
      <c r="C44" s="9" t="s">
        <v>69</v>
      </c>
      <c r="D44" s="9" t="s">
        <v>70</v>
      </c>
      <c r="E44" s="9" t="s">
        <v>45</v>
      </c>
      <c r="F44" s="18" t="s">
        <v>11</v>
      </c>
      <c r="G44" s="18" t="s">
        <v>127</v>
      </c>
    </row>
    <row r="45" spans="1:7" x14ac:dyDescent="0.25">
      <c r="A45" s="9" t="s">
        <v>65</v>
      </c>
      <c r="B45" s="10">
        <v>19.329999999999998</v>
      </c>
      <c r="C45" s="9" t="s">
        <v>66</v>
      </c>
      <c r="D45" s="9" t="s">
        <v>67</v>
      </c>
      <c r="E45" s="9" t="s">
        <v>45</v>
      </c>
      <c r="F45" s="18" t="s">
        <v>129</v>
      </c>
      <c r="G45" s="18" t="s">
        <v>128</v>
      </c>
    </row>
    <row r="46" spans="1:7" x14ac:dyDescent="0.25">
      <c r="A46" s="9" t="s">
        <v>35</v>
      </c>
      <c r="B46" s="10">
        <v>19.34</v>
      </c>
      <c r="C46" s="9" t="s">
        <v>36</v>
      </c>
      <c r="D46" s="9" t="s">
        <v>37</v>
      </c>
      <c r="E46" s="9" t="s">
        <v>46</v>
      </c>
      <c r="F46" s="18" t="s">
        <v>9</v>
      </c>
      <c r="G46" s="18" t="s">
        <v>127</v>
      </c>
    </row>
    <row r="47" spans="1:7" x14ac:dyDescent="0.25">
      <c r="A47" s="9" t="s">
        <v>117</v>
      </c>
      <c r="B47" s="10">
        <v>19.399999999999999</v>
      </c>
      <c r="C47" s="9" t="s">
        <v>118</v>
      </c>
      <c r="D47" s="9" t="s">
        <v>119</v>
      </c>
      <c r="E47" s="9" t="s">
        <v>46</v>
      </c>
      <c r="F47" s="18" t="s">
        <v>15</v>
      </c>
      <c r="G47" s="18" t="s">
        <v>128</v>
      </c>
    </row>
    <row r="48" spans="1:7" x14ac:dyDescent="0.25">
      <c r="A48" s="9" t="s">
        <v>24</v>
      </c>
      <c r="B48" s="10">
        <v>19.41</v>
      </c>
      <c r="C48" s="9" t="s">
        <v>25</v>
      </c>
      <c r="D48" s="9" t="s">
        <v>26</v>
      </c>
      <c r="E48" s="9" t="s">
        <v>45</v>
      </c>
      <c r="F48" s="18" t="s">
        <v>9</v>
      </c>
      <c r="G48" s="18" t="s">
        <v>127</v>
      </c>
    </row>
    <row r="49" spans="1:7" x14ac:dyDescent="0.25">
      <c r="A49" s="9" t="s">
        <v>68</v>
      </c>
      <c r="B49" s="10">
        <v>19.47</v>
      </c>
      <c r="C49" s="9" t="s">
        <v>69</v>
      </c>
      <c r="D49" s="9" t="s">
        <v>70</v>
      </c>
      <c r="E49" s="9" t="s">
        <v>45</v>
      </c>
      <c r="F49" s="18" t="s">
        <v>129</v>
      </c>
      <c r="G49" s="18" t="s">
        <v>128</v>
      </c>
    </row>
    <row r="50" spans="1:7" x14ac:dyDescent="0.25">
      <c r="A50" s="9" t="s">
        <v>83</v>
      </c>
      <c r="B50" s="10">
        <v>19.48</v>
      </c>
      <c r="C50" s="9" t="s">
        <v>84</v>
      </c>
      <c r="D50" s="9" t="s">
        <v>85</v>
      </c>
      <c r="E50" s="9" t="s">
        <v>46</v>
      </c>
      <c r="F50" s="18" t="s">
        <v>11</v>
      </c>
      <c r="G50" s="18" t="s">
        <v>127</v>
      </c>
    </row>
    <row r="51" spans="1:7" ht="15.75" x14ac:dyDescent="0.25">
      <c r="A51" s="9" t="s">
        <v>120</v>
      </c>
      <c r="B51" s="10">
        <v>19.54</v>
      </c>
      <c r="C51" s="9" t="s">
        <v>121</v>
      </c>
      <c r="D51" s="9" t="s">
        <v>122</v>
      </c>
      <c r="E51" s="3" t="s">
        <v>46</v>
      </c>
      <c r="F51" s="18" t="s">
        <v>17</v>
      </c>
      <c r="G51" s="18" t="s">
        <v>128</v>
      </c>
    </row>
    <row r="52" spans="1:7" x14ac:dyDescent="0.25">
      <c r="A52" s="9" t="s">
        <v>18</v>
      </c>
      <c r="B52" s="10">
        <v>19.55</v>
      </c>
      <c r="C52" s="9" t="s">
        <v>19</v>
      </c>
      <c r="D52" s="9" t="s">
        <v>20</v>
      </c>
      <c r="E52" s="9" t="s">
        <v>45</v>
      </c>
      <c r="F52" s="18" t="s">
        <v>9</v>
      </c>
      <c r="G52" s="18" t="s">
        <v>127</v>
      </c>
    </row>
    <row r="53" spans="1:7" x14ac:dyDescent="0.25">
      <c r="A53" s="9" t="s">
        <v>35</v>
      </c>
      <c r="B53" s="10">
        <v>20.010000000000002</v>
      </c>
      <c r="C53" s="9" t="s">
        <v>36</v>
      </c>
      <c r="D53" s="9" t="s">
        <v>37</v>
      </c>
      <c r="E53" s="9" t="s">
        <v>46</v>
      </c>
      <c r="F53" s="18" t="s">
        <v>10</v>
      </c>
      <c r="G53" s="18" t="s">
        <v>128</v>
      </c>
    </row>
    <row r="54" spans="1:7" x14ac:dyDescent="0.25">
      <c r="A54" s="9">
        <v>113</v>
      </c>
      <c r="B54" s="10">
        <v>20.02</v>
      </c>
      <c r="C54" s="9" t="s">
        <v>118</v>
      </c>
      <c r="D54" s="9" t="s">
        <v>119</v>
      </c>
      <c r="E54" s="9" t="s">
        <v>46</v>
      </c>
      <c r="F54" s="18" t="s">
        <v>12</v>
      </c>
      <c r="G54" s="18" t="s">
        <v>127</v>
      </c>
    </row>
    <row r="55" spans="1:7" x14ac:dyDescent="0.25">
      <c r="A55" s="9" t="s">
        <v>24</v>
      </c>
      <c r="B55" s="10">
        <v>20.05</v>
      </c>
      <c r="C55" s="9" t="s">
        <v>25</v>
      </c>
      <c r="D55" s="9" t="s">
        <v>26</v>
      </c>
      <c r="E55" s="9" t="s">
        <v>45</v>
      </c>
      <c r="F55" s="18" t="s">
        <v>11</v>
      </c>
      <c r="G55" s="18" t="s">
        <v>127</v>
      </c>
    </row>
    <row r="56" spans="1:7" x14ac:dyDescent="0.25">
      <c r="A56" s="9"/>
      <c r="B56" s="10">
        <v>20.079999999999998</v>
      </c>
      <c r="C56" s="9"/>
      <c r="D56" s="9"/>
      <c r="E56" s="9"/>
      <c r="F56" s="18"/>
      <c r="G56" s="18" t="s">
        <v>128</v>
      </c>
    </row>
    <row r="57" spans="1:7" x14ac:dyDescent="0.25">
      <c r="A57" s="9" t="s">
        <v>83</v>
      </c>
      <c r="B57" s="10">
        <v>20.149999999999999</v>
      </c>
      <c r="C57" s="9" t="s">
        <v>84</v>
      </c>
      <c r="D57" s="9" t="s">
        <v>85</v>
      </c>
      <c r="E57" s="9" t="s">
        <v>46</v>
      </c>
      <c r="F57" s="18" t="s">
        <v>129</v>
      </c>
      <c r="G57" s="18" t="s">
        <v>128</v>
      </c>
    </row>
    <row r="58" spans="1:7" x14ac:dyDescent="0.25">
      <c r="A58" s="9" t="s">
        <v>71</v>
      </c>
      <c r="B58" s="10">
        <v>20.16</v>
      </c>
      <c r="C58" s="9" t="s">
        <v>72</v>
      </c>
      <c r="D58" s="9" t="s">
        <v>73</v>
      </c>
      <c r="E58" s="9" t="s">
        <v>45</v>
      </c>
      <c r="F58" s="18" t="s">
        <v>11</v>
      </c>
      <c r="G58" s="18" t="s">
        <v>127</v>
      </c>
    </row>
    <row r="59" spans="1:7" x14ac:dyDescent="0.25">
      <c r="A59" s="9" t="s">
        <v>18</v>
      </c>
      <c r="B59" s="10">
        <v>20.22</v>
      </c>
      <c r="C59" s="9" t="s">
        <v>19</v>
      </c>
      <c r="D59" s="9" t="s">
        <v>20</v>
      </c>
      <c r="E59" s="9" t="s">
        <v>45</v>
      </c>
      <c r="F59" s="18" t="s">
        <v>10</v>
      </c>
      <c r="G59" s="18" t="s">
        <v>128</v>
      </c>
    </row>
    <row r="60" spans="1:7" x14ac:dyDescent="0.25">
      <c r="A60" s="9" t="s">
        <v>65</v>
      </c>
      <c r="B60" s="10">
        <v>20.23</v>
      </c>
      <c r="C60" s="9" t="s">
        <v>66</v>
      </c>
      <c r="D60" s="9" t="s">
        <v>67</v>
      </c>
      <c r="E60" s="9" t="s">
        <v>45</v>
      </c>
      <c r="F60" s="18" t="s">
        <v>11</v>
      </c>
      <c r="G60" s="18" t="s">
        <v>127</v>
      </c>
    </row>
    <row r="61" spans="1:7" x14ac:dyDescent="0.25">
      <c r="A61" s="9"/>
      <c r="B61" s="10">
        <v>20.29</v>
      </c>
      <c r="C61" s="9"/>
      <c r="D61" s="9"/>
      <c r="E61" s="9"/>
      <c r="F61" s="9"/>
      <c r="G61" s="18" t="s">
        <v>128</v>
      </c>
    </row>
    <row r="62" spans="1:7" x14ac:dyDescent="0.25">
      <c r="A62" s="9"/>
      <c r="B62" s="10">
        <v>20.3</v>
      </c>
      <c r="C62" s="9"/>
      <c r="D62" s="9"/>
      <c r="E62" s="9"/>
      <c r="F62" s="9"/>
      <c r="G62" s="18" t="s">
        <v>127</v>
      </c>
    </row>
    <row r="63" spans="1:7" x14ac:dyDescent="0.25">
      <c r="A63" s="9"/>
      <c r="B63" s="21">
        <v>20.37</v>
      </c>
      <c r="C63" s="9"/>
      <c r="D63" s="9"/>
      <c r="E63" s="9"/>
      <c r="F63" s="9"/>
      <c r="G63" s="18" t="s">
        <v>127</v>
      </c>
    </row>
    <row r="64" spans="1:7" x14ac:dyDescent="0.25">
      <c r="A64" s="9"/>
      <c r="B64" s="10"/>
      <c r="C64" s="9"/>
      <c r="D64" s="9"/>
      <c r="E64" s="9"/>
      <c r="F64" s="18"/>
      <c r="G64" s="18"/>
    </row>
    <row r="65" spans="1:7" x14ac:dyDescent="0.25">
      <c r="A65" s="9"/>
      <c r="B65" s="10"/>
      <c r="C65" s="9"/>
      <c r="D65" s="9"/>
      <c r="E65" s="9"/>
      <c r="F65" s="18"/>
      <c r="G65" s="18"/>
    </row>
  </sheetData>
  <sortState xmlns:xlrd2="http://schemas.microsoft.com/office/spreadsheetml/2017/richdata2" ref="A2:G65">
    <sortCondition ref="B2:B65"/>
    <sortCondition ref="G2:G65"/>
  </sortState>
  <mergeCells count="1">
    <mergeCell ref="D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18"/>
  <sheetViews>
    <sheetView view="pageLayout" topLeftCell="A4" zoomScaleNormal="100" workbookViewId="0">
      <selection activeCell="B13" sqref="B13"/>
    </sheetView>
  </sheetViews>
  <sheetFormatPr defaultRowHeight="15" x14ac:dyDescent="0.25"/>
  <cols>
    <col min="1" max="1" width="4.42578125" bestFit="1" customWidth="1"/>
    <col min="2" max="2" width="24.28515625" bestFit="1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36" customHeight="1" x14ac:dyDescent="0.25">
      <c r="A2" s="9" t="s">
        <v>18</v>
      </c>
      <c r="B2" s="9" t="s">
        <v>19</v>
      </c>
      <c r="C2" s="9" t="s">
        <v>20</v>
      </c>
      <c r="D2" s="9" t="s">
        <v>45</v>
      </c>
      <c r="E2" s="3">
        <v>156.5</v>
      </c>
      <c r="F2" s="3">
        <v>68</v>
      </c>
      <c r="G2" s="4">
        <f t="shared" ref="G2:G10" si="0">+E2/2.3</f>
        <v>68.043478260869577</v>
      </c>
      <c r="H2" s="3">
        <v>1</v>
      </c>
    </row>
    <row r="3" spans="1:8" ht="36" customHeight="1" x14ac:dyDescent="0.25">
      <c r="A3" s="9" t="s">
        <v>47</v>
      </c>
      <c r="B3" s="9" t="s">
        <v>48</v>
      </c>
      <c r="C3" s="9" t="s">
        <v>49</v>
      </c>
      <c r="D3" s="9" t="s">
        <v>45</v>
      </c>
      <c r="E3" s="3">
        <v>135</v>
      </c>
      <c r="F3" s="3">
        <v>59</v>
      </c>
      <c r="G3" s="4">
        <f t="shared" si="0"/>
        <v>58.695652173913047</v>
      </c>
      <c r="H3" s="3">
        <v>2</v>
      </c>
    </row>
    <row r="4" spans="1:8" ht="33.75" customHeight="1" x14ac:dyDescent="0.25">
      <c r="A4" s="9" t="s">
        <v>62</v>
      </c>
      <c r="B4" s="9" t="s">
        <v>63</v>
      </c>
      <c r="C4" s="9" t="s">
        <v>64</v>
      </c>
      <c r="D4" s="9" t="s">
        <v>46</v>
      </c>
      <c r="E4" s="3">
        <v>162</v>
      </c>
      <c r="F4" s="3">
        <v>72</v>
      </c>
      <c r="G4" s="4">
        <f t="shared" si="0"/>
        <v>70.434782608695656</v>
      </c>
      <c r="H4" s="3">
        <v>1</v>
      </c>
    </row>
    <row r="5" spans="1:8" ht="30" customHeight="1" x14ac:dyDescent="0.25">
      <c r="A5" s="9" t="s">
        <v>29</v>
      </c>
      <c r="B5" s="9" t="s">
        <v>30</v>
      </c>
      <c r="C5" s="9" t="s">
        <v>31</v>
      </c>
      <c r="D5" s="9" t="s">
        <v>46</v>
      </c>
      <c r="E5" s="3">
        <v>151</v>
      </c>
      <c r="F5" s="3">
        <v>67</v>
      </c>
      <c r="G5" s="4">
        <f t="shared" si="0"/>
        <v>65.652173913043484</v>
      </c>
      <c r="H5" s="3">
        <v>2</v>
      </c>
    </row>
    <row r="6" spans="1:8" ht="30" customHeight="1" x14ac:dyDescent="0.25">
      <c r="A6" s="9" t="s">
        <v>59</v>
      </c>
      <c r="B6" s="9" t="s">
        <v>60</v>
      </c>
      <c r="C6" s="9" t="s">
        <v>61</v>
      </c>
      <c r="D6" s="9" t="s">
        <v>46</v>
      </c>
      <c r="E6" s="3">
        <v>143</v>
      </c>
      <c r="F6" s="3">
        <v>63</v>
      </c>
      <c r="G6" s="4">
        <f t="shared" si="0"/>
        <v>62.173913043478265</v>
      </c>
      <c r="H6" s="3">
        <v>3</v>
      </c>
    </row>
    <row r="7" spans="1:8" ht="30" customHeight="1" x14ac:dyDescent="0.25">
      <c r="A7" s="9" t="s">
        <v>56</v>
      </c>
      <c r="B7" s="9" t="s">
        <v>57</v>
      </c>
      <c r="C7" s="9" t="s">
        <v>58</v>
      </c>
      <c r="D7" s="9" t="s">
        <v>46</v>
      </c>
      <c r="E7" s="3">
        <v>136.5</v>
      </c>
      <c r="F7" s="3">
        <v>63</v>
      </c>
      <c r="G7" s="4">
        <f t="shared" si="0"/>
        <v>59.347826086956523</v>
      </c>
      <c r="H7" s="3">
        <v>4</v>
      </c>
    </row>
    <row r="8" spans="1:8" ht="30" customHeight="1" x14ac:dyDescent="0.25">
      <c r="A8" s="9" t="s">
        <v>53</v>
      </c>
      <c r="B8" s="9" t="s">
        <v>54</v>
      </c>
      <c r="C8" s="9" t="s">
        <v>55</v>
      </c>
      <c r="D8" s="9" t="s">
        <v>46</v>
      </c>
      <c r="E8" s="3">
        <v>136</v>
      </c>
      <c r="F8" s="3">
        <v>63</v>
      </c>
      <c r="G8" s="4">
        <f t="shared" si="0"/>
        <v>59.130434782608702</v>
      </c>
      <c r="H8" s="3">
        <v>5</v>
      </c>
    </row>
    <row r="9" spans="1:8" ht="30" customHeight="1" x14ac:dyDescent="0.25">
      <c r="A9" s="9" t="s">
        <v>35</v>
      </c>
      <c r="B9" s="9" t="s">
        <v>36</v>
      </c>
      <c r="C9" s="9" t="s">
        <v>37</v>
      </c>
      <c r="D9" s="9" t="s">
        <v>46</v>
      </c>
      <c r="E9" s="3">
        <v>135.5</v>
      </c>
      <c r="F9" s="2">
        <v>61</v>
      </c>
      <c r="G9" s="4">
        <f t="shared" si="0"/>
        <v>58.913043478260875</v>
      </c>
      <c r="H9" s="3">
        <v>6</v>
      </c>
    </row>
    <row r="10" spans="1:8" ht="30" customHeight="1" x14ac:dyDescent="0.25">
      <c r="A10" s="9" t="s">
        <v>50</v>
      </c>
      <c r="B10" s="9" t="s">
        <v>51</v>
      </c>
      <c r="C10" s="9" t="s">
        <v>52</v>
      </c>
      <c r="D10" s="9" t="s">
        <v>46</v>
      </c>
      <c r="E10" s="3">
        <v>127.5</v>
      </c>
      <c r="F10" s="3">
        <v>61</v>
      </c>
      <c r="G10" s="4">
        <f t="shared" si="0"/>
        <v>55.434782608695656</v>
      </c>
      <c r="H10" s="3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</sheetData>
  <sortState xmlns:xlrd2="http://schemas.microsoft.com/office/spreadsheetml/2017/richdata2" ref="A2:H10">
    <sortCondition ref="D2:D10"/>
    <sortCondition descending="1" ref="E2:E10"/>
    <sortCondition descending="1" ref="F2:F10"/>
  </sortState>
  <pageMargins left="0.7" right="0.7" top="0.75" bottom="0.75" header="0.3" footer="0.3"/>
  <pageSetup paperSize="9" orientation="landscape" horizontalDpi="200" verticalDpi="200" r:id="rId1"/>
  <headerFooter>
    <oddHeader>&amp;L&amp;"-,Bold"&amp;12Class 2&amp;CIntro A&amp;R&amp;"-,Bold"&amp;12Judge :  
Debbie Morgan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22"/>
  <sheetViews>
    <sheetView view="pageLayout" topLeftCell="A4" zoomScaleNormal="100" workbookViewId="0">
      <selection activeCell="K12" sqref="K12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36" customHeight="1" x14ac:dyDescent="0.25">
      <c r="A2" s="9" t="s">
        <v>74</v>
      </c>
      <c r="B2" s="9" t="s">
        <v>75</v>
      </c>
      <c r="C2" s="9" t="s">
        <v>76</v>
      </c>
      <c r="D2" s="9" t="s">
        <v>45</v>
      </c>
      <c r="E2" s="3">
        <v>150</v>
      </c>
      <c r="F2" s="3">
        <v>80</v>
      </c>
      <c r="G2" s="4">
        <f t="shared" ref="G2:G14" si="0">+E2/1.9</f>
        <v>78.94736842105263</v>
      </c>
      <c r="H2" s="3">
        <v>1</v>
      </c>
    </row>
    <row r="3" spans="1:8" ht="36" customHeight="1" x14ac:dyDescent="0.25">
      <c r="A3" s="9" t="s">
        <v>65</v>
      </c>
      <c r="B3" s="9" t="s">
        <v>66</v>
      </c>
      <c r="C3" s="9" t="s">
        <v>67</v>
      </c>
      <c r="D3" s="9" t="s">
        <v>45</v>
      </c>
      <c r="E3" s="3">
        <v>132</v>
      </c>
      <c r="F3" s="3">
        <v>68</v>
      </c>
      <c r="G3" s="4">
        <f t="shared" si="0"/>
        <v>69.473684210526315</v>
      </c>
      <c r="H3" s="3">
        <v>2</v>
      </c>
    </row>
    <row r="4" spans="1:8" ht="33.75" customHeight="1" x14ac:dyDescent="0.25">
      <c r="A4" s="9" t="s">
        <v>21</v>
      </c>
      <c r="B4" s="9" t="s">
        <v>22</v>
      </c>
      <c r="C4" s="9" t="s">
        <v>23</v>
      </c>
      <c r="D4" s="9" t="s">
        <v>45</v>
      </c>
      <c r="E4" s="3">
        <v>118.5</v>
      </c>
      <c r="F4" s="3">
        <v>60</v>
      </c>
      <c r="G4" s="4">
        <f t="shared" si="0"/>
        <v>62.368421052631582</v>
      </c>
      <c r="H4" s="3">
        <v>3</v>
      </c>
    </row>
    <row r="5" spans="1:8" ht="30" customHeight="1" x14ac:dyDescent="0.25">
      <c r="A5" s="9" t="s">
        <v>68</v>
      </c>
      <c r="B5" s="9" t="s">
        <v>69</v>
      </c>
      <c r="C5" s="9" t="s">
        <v>70</v>
      </c>
      <c r="D5" s="9" t="s">
        <v>45</v>
      </c>
      <c r="E5" s="3">
        <v>114.5</v>
      </c>
      <c r="F5" s="3">
        <v>60</v>
      </c>
      <c r="G5" s="4">
        <f t="shared" si="0"/>
        <v>60.263157894736842</v>
      </c>
      <c r="H5" s="3">
        <v>4</v>
      </c>
    </row>
    <row r="6" spans="1:8" ht="30" customHeight="1" x14ac:dyDescent="0.25">
      <c r="A6" s="9" t="s">
        <v>71</v>
      </c>
      <c r="B6" s="9" t="s">
        <v>72</v>
      </c>
      <c r="C6" s="9" t="s">
        <v>73</v>
      </c>
      <c r="D6" s="9" t="s">
        <v>45</v>
      </c>
      <c r="E6" s="3">
        <v>109</v>
      </c>
      <c r="F6" s="3">
        <v>57</v>
      </c>
      <c r="G6" s="4">
        <f t="shared" si="0"/>
        <v>57.368421052631582</v>
      </c>
      <c r="H6" s="3">
        <v>5</v>
      </c>
    </row>
    <row r="7" spans="1:8" ht="30" customHeight="1" x14ac:dyDescent="0.25">
      <c r="A7" s="9" t="s">
        <v>83</v>
      </c>
      <c r="B7" s="9" t="s">
        <v>84</v>
      </c>
      <c r="C7" s="9" t="s">
        <v>85</v>
      </c>
      <c r="D7" s="9" t="s">
        <v>46</v>
      </c>
      <c r="E7" s="3">
        <v>129.5</v>
      </c>
      <c r="F7" s="3">
        <v>66</v>
      </c>
      <c r="G7" s="4">
        <f t="shared" si="0"/>
        <v>68.15789473684211</v>
      </c>
      <c r="H7" s="3">
        <v>1</v>
      </c>
    </row>
    <row r="8" spans="1:8" ht="30" customHeight="1" x14ac:dyDescent="0.25">
      <c r="A8" s="20">
        <v>115</v>
      </c>
      <c r="B8" s="9" t="s">
        <v>60</v>
      </c>
      <c r="C8" s="9" t="s">
        <v>61</v>
      </c>
      <c r="D8" s="9" t="s">
        <v>46</v>
      </c>
      <c r="E8" s="3">
        <v>129</v>
      </c>
      <c r="F8" s="3">
        <v>65</v>
      </c>
      <c r="G8" s="4">
        <f t="shared" si="0"/>
        <v>67.89473684210526</v>
      </c>
      <c r="H8" s="3">
        <v>2</v>
      </c>
    </row>
    <row r="9" spans="1:8" ht="30" customHeight="1" x14ac:dyDescent="0.25">
      <c r="A9" s="9" t="s">
        <v>32</v>
      </c>
      <c r="B9" s="9" t="s">
        <v>33</v>
      </c>
      <c r="C9" s="9" t="s">
        <v>34</v>
      </c>
      <c r="D9" s="9" t="s">
        <v>46</v>
      </c>
      <c r="E9" s="3">
        <v>119.5</v>
      </c>
      <c r="F9" s="3">
        <v>61</v>
      </c>
      <c r="G9" s="4">
        <f t="shared" si="0"/>
        <v>62.894736842105267</v>
      </c>
      <c r="H9" s="3">
        <v>3</v>
      </c>
    </row>
    <row r="10" spans="1:8" ht="30" customHeight="1" x14ac:dyDescent="0.25">
      <c r="A10" s="9" t="s">
        <v>39</v>
      </c>
      <c r="B10" s="9" t="s">
        <v>40</v>
      </c>
      <c r="C10" s="9" t="s">
        <v>41</v>
      </c>
      <c r="D10" s="9" t="s">
        <v>46</v>
      </c>
      <c r="E10" s="3">
        <v>115</v>
      </c>
      <c r="F10" s="3">
        <v>59</v>
      </c>
      <c r="G10" s="4">
        <f t="shared" si="0"/>
        <v>60.526315789473685</v>
      </c>
      <c r="H10" s="3">
        <v>4</v>
      </c>
    </row>
    <row r="11" spans="1:8" ht="30" customHeight="1" x14ac:dyDescent="0.25">
      <c r="A11" s="9" t="s">
        <v>50</v>
      </c>
      <c r="B11" s="9" t="s">
        <v>51</v>
      </c>
      <c r="C11" s="9" t="s">
        <v>52</v>
      </c>
      <c r="D11" s="9" t="s">
        <v>46</v>
      </c>
      <c r="E11" s="3">
        <v>113.5</v>
      </c>
      <c r="F11" s="3">
        <v>57</v>
      </c>
      <c r="G11" s="4">
        <f t="shared" si="0"/>
        <v>59.736842105263158</v>
      </c>
      <c r="H11" s="3">
        <v>5</v>
      </c>
    </row>
    <row r="12" spans="1:8" ht="30" customHeight="1" x14ac:dyDescent="0.25">
      <c r="A12" s="9" t="s">
        <v>80</v>
      </c>
      <c r="B12" s="9" t="s">
        <v>81</v>
      </c>
      <c r="C12" s="9" t="s">
        <v>82</v>
      </c>
      <c r="D12" s="9" t="s">
        <v>46</v>
      </c>
      <c r="E12" s="3">
        <v>113</v>
      </c>
      <c r="F12" s="3">
        <v>57</v>
      </c>
      <c r="G12" s="4">
        <f t="shared" si="0"/>
        <v>59.473684210526315</v>
      </c>
      <c r="H12" s="3">
        <v>6</v>
      </c>
    </row>
    <row r="13" spans="1:8" ht="30" customHeight="1" x14ac:dyDescent="0.25">
      <c r="A13" s="9" t="s">
        <v>42</v>
      </c>
      <c r="B13" s="9" t="s">
        <v>43</v>
      </c>
      <c r="C13" s="9" t="s">
        <v>44</v>
      </c>
      <c r="D13" s="9" t="s">
        <v>46</v>
      </c>
      <c r="E13" s="3">
        <v>113</v>
      </c>
      <c r="F13" s="3">
        <v>57</v>
      </c>
      <c r="G13" s="4">
        <f t="shared" si="0"/>
        <v>59.473684210526315</v>
      </c>
      <c r="H13" s="3">
        <v>6</v>
      </c>
    </row>
    <row r="14" spans="1:8" ht="30" customHeight="1" x14ac:dyDescent="0.25">
      <c r="A14" s="9" t="s">
        <v>77</v>
      </c>
      <c r="B14" s="9" t="s">
        <v>78</v>
      </c>
      <c r="C14" s="9" t="s">
        <v>79</v>
      </c>
      <c r="D14" s="9" t="s">
        <v>46</v>
      </c>
      <c r="E14" s="3">
        <v>109.5</v>
      </c>
      <c r="F14" s="3">
        <v>57</v>
      </c>
      <c r="G14" s="4">
        <f t="shared" si="0"/>
        <v>57.631578947368425</v>
      </c>
      <c r="H14" s="3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</sheetData>
  <sortState xmlns:xlrd2="http://schemas.microsoft.com/office/spreadsheetml/2017/richdata2" ref="A2:H14">
    <sortCondition ref="D2:D14"/>
    <sortCondition descending="1" ref="E2:E14"/>
    <sortCondition descending="1" ref="F2:F14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3&amp;CPrelim 1&amp;R&amp;"-,Bold"&amp;12Judge :  
Kate Rowland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21"/>
  <sheetViews>
    <sheetView view="pageLayout" zoomScaleNormal="100" workbookViewId="0">
      <selection activeCell="B15" sqref="B15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36" customHeight="1" x14ac:dyDescent="0.25">
      <c r="A2" s="9" t="s">
        <v>74</v>
      </c>
      <c r="B2" s="9" t="s">
        <v>75</v>
      </c>
      <c r="C2" s="9" t="s">
        <v>76</v>
      </c>
      <c r="D2" s="9" t="s">
        <v>45</v>
      </c>
      <c r="E2" s="3">
        <v>188</v>
      </c>
      <c r="F2" s="3">
        <v>71</v>
      </c>
      <c r="G2" s="4">
        <f t="shared" ref="G2:G13" si="0">+E2/2.7</f>
        <v>69.629629629629619</v>
      </c>
      <c r="H2" s="2">
        <v>1</v>
      </c>
    </row>
    <row r="3" spans="1:8" ht="36" customHeight="1" x14ac:dyDescent="0.25">
      <c r="A3" s="9" t="s">
        <v>65</v>
      </c>
      <c r="B3" s="9" t="s">
        <v>66</v>
      </c>
      <c r="C3" s="9" t="s">
        <v>67</v>
      </c>
      <c r="D3" s="9" t="s">
        <v>45</v>
      </c>
      <c r="E3" s="3">
        <v>183.5</v>
      </c>
      <c r="F3" s="3">
        <v>70</v>
      </c>
      <c r="G3" s="4">
        <f t="shared" si="0"/>
        <v>67.962962962962962</v>
      </c>
      <c r="H3" s="3">
        <v>2</v>
      </c>
    </row>
    <row r="4" spans="1:8" ht="33.75" customHeight="1" x14ac:dyDescent="0.25">
      <c r="A4" s="9" t="s">
        <v>89</v>
      </c>
      <c r="B4" s="9" t="s">
        <v>75</v>
      </c>
      <c r="C4" s="9" t="s">
        <v>90</v>
      </c>
      <c r="D4" s="9" t="s">
        <v>45</v>
      </c>
      <c r="E4" s="3">
        <v>183.5</v>
      </c>
      <c r="F4" s="3">
        <v>69</v>
      </c>
      <c r="G4" s="4">
        <f t="shared" si="0"/>
        <v>67.962962962962962</v>
      </c>
      <c r="H4" s="3">
        <v>3</v>
      </c>
    </row>
    <row r="5" spans="1:8" ht="30" customHeight="1" x14ac:dyDescent="0.25">
      <c r="A5" s="9" t="s">
        <v>86</v>
      </c>
      <c r="B5" s="9" t="s">
        <v>87</v>
      </c>
      <c r="C5" s="9" t="s">
        <v>88</v>
      </c>
      <c r="D5" s="9" t="s">
        <v>45</v>
      </c>
      <c r="E5" s="3">
        <v>176.5</v>
      </c>
      <c r="F5" s="3">
        <v>67</v>
      </c>
      <c r="G5" s="4">
        <f t="shared" si="0"/>
        <v>65.370370370370367</v>
      </c>
      <c r="H5" s="3">
        <v>4</v>
      </c>
    </row>
    <row r="6" spans="1:8" ht="30" customHeight="1" x14ac:dyDescent="0.25">
      <c r="A6" s="9" t="s">
        <v>68</v>
      </c>
      <c r="B6" s="9" t="s">
        <v>69</v>
      </c>
      <c r="C6" s="9" t="s">
        <v>70</v>
      </c>
      <c r="D6" s="9" t="s">
        <v>45</v>
      </c>
      <c r="E6" s="3">
        <v>175.5</v>
      </c>
      <c r="F6" s="3">
        <v>67</v>
      </c>
      <c r="G6" s="4">
        <f t="shared" si="0"/>
        <v>65</v>
      </c>
      <c r="H6" s="3">
        <v>5</v>
      </c>
    </row>
    <row r="7" spans="1:8" ht="30" customHeight="1" x14ac:dyDescent="0.25">
      <c r="A7" s="9" t="s">
        <v>71</v>
      </c>
      <c r="B7" s="9" t="s">
        <v>72</v>
      </c>
      <c r="C7" s="9" t="s">
        <v>73</v>
      </c>
      <c r="D7" s="9" t="s">
        <v>45</v>
      </c>
      <c r="E7" s="3">
        <v>173.5</v>
      </c>
      <c r="F7" s="3">
        <v>68</v>
      </c>
      <c r="G7" s="4">
        <f t="shared" si="0"/>
        <v>64.259259259259252</v>
      </c>
      <c r="H7" s="3">
        <v>6</v>
      </c>
    </row>
    <row r="8" spans="1:8" ht="30" customHeight="1" x14ac:dyDescent="0.25">
      <c r="A8" s="9" t="s">
        <v>96</v>
      </c>
      <c r="B8" s="9" t="s">
        <v>97</v>
      </c>
      <c r="C8" s="9" t="s">
        <v>98</v>
      </c>
      <c r="D8" s="9" t="s">
        <v>46</v>
      </c>
      <c r="E8" s="3">
        <v>194</v>
      </c>
      <c r="F8" s="3">
        <v>73</v>
      </c>
      <c r="G8" s="4">
        <f t="shared" si="0"/>
        <v>71.851851851851848</v>
      </c>
      <c r="H8" s="3">
        <v>1</v>
      </c>
    </row>
    <row r="9" spans="1:8" ht="30" customHeight="1" x14ac:dyDescent="0.25">
      <c r="A9" s="9" t="s">
        <v>62</v>
      </c>
      <c r="B9" s="9" t="s">
        <v>63</v>
      </c>
      <c r="C9" s="9" t="s">
        <v>64</v>
      </c>
      <c r="D9" s="9" t="s">
        <v>46</v>
      </c>
      <c r="E9" s="3">
        <v>182.5</v>
      </c>
      <c r="F9" s="3">
        <v>70</v>
      </c>
      <c r="G9" s="4">
        <f t="shared" si="0"/>
        <v>67.592592592592595</v>
      </c>
      <c r="H9" s="3">
        <v>2</v>
      </c>
    </row>
    <row r="10" spans="1:8" ht="30" customHeight="1" x14ac:dyDescent="0.25">
      <c r="A10" s="9" t="s">
        <v>94</v>
      </c>
      <c r="B10" s="9" t="s">
        <v>92</v>
      </c>
      <c r="C10" s="9" t="s">
        <v>95</v>
      </c>
      <c r="D10" s="9" t="s">
        <v>46</v>
      </c>
      <c r="E10" s="3">
        <v>178.5</v>
      </c>
      <c r="F10" s="3">
        <v>66</v>
      </c>
      <c r="G10" s="4">
        <f t="shared" si="0"/>
        <v>66.1111111111111</v>
      </c>
      <c r="H10" s="3">
        <v>3</v>
      </c>
    </row>
    <row r="11" spans="1:8" ht="30" customHeight="1" x14ac:dyDescent="0.25">
      <c r="A11" s="9" t="s">
        <v>91</v>
      </c>
      <c r="B11" s="9" t="s">
        <v>92</v>
      </c>
      <c r="C11" s="9" t="s">
        <v>93</v>
      </c>
      <c r="D11" s="9" t="s">
        <v>46</v>
      </c>
      <c r="E11" s="3">
        <v>172.5</v>
      </c>
      <c r="F11" s="3">
        <v>65</v>
      </c>
      <c r="G11" s="4">
        <f t="shared" si="0"/>
        <v>63.888888888888886</v>
      </c>
      <c r="H11" s="3">
        <v>4</v>
      </c>
    </row>
    <row r="12" spans="1:8" ht="30" customHeight="1" x14ac:dyDescent="0.25">
      <c r="A12" s="9" t="s">
        <v>80</v>
      </c>
      <c r="B12" s="9" t="s">
        <v>81</v>
      </c>
      <c r="C12" s="9" t="s">
        <v>82</v>
      </c>
      <c r="D12" s="9" t="s">
        <v>46</v>
      </c>
      <c r="E12" s="3">
        <v>169.5</v>
      </c>
      <c r="F12" s="3">
        <v>63</v>
      </c>
      <c r="G12" s="4">
        <f t="shared" si="0"/>
        <v>62.777777777777771</v>
      </c>
      <c r="H12" s="3">
        <v>5</v>
      </c>
    </row>
    <row r="13" spans="1:8" ht="30" customHeight="1" x14ac:dyDescent="0.25">
      <c r="A13" s="9" t="s">
        <v>83</v>
      </c>
      <c r="B13" s="9" t="s">
        <v>84</v>
      </c>
      <c r="C13" s="9" t="s">
        <v>85</v>
      </c>
      <c r="D13" s="9" t="s">
        <v>46</v>
      </c>
      <c r="E13" s="3">
        <v>162</v>
      </c>
      <c r="F13" s="3">
        <v>62</v>
      </c>
      <c r="G13" s="4">
        <f t="shared" si="0"/>
        <v>59.999999999999993</v>
      </c>
      <c r="H13" s="3">
        <v>6</v>
      </c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</sheetData>
  <sortState xmlns:xlrd2="http://schemas.microsoft.com/office/spreadsheetml/2017/richdata2" ref="A2:H13">
    <sortCondition ref="D2:D13"/>
    <sortCondition descending="1" ref="E2:E13"/>
    <sortCondition descending="1" ref="F2:F13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4&amp;CPrelim 12&amp;R&amp;"-,Bold"&amp;12Judge :  
Debbie Morgan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2"/>
  <sheetViews>
    <sheetView view="pageLayout" zoomScaleNormal="100" workbookViewId="0">
      <selection activeCell="B4" sqref="B4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36" customHeight="1" x14ac:dyDescent="0.25">
      <c r="A2" s="9" t="s">
        <v>102</v>
      </c>
      <c r="B2" s="9" t="s">
        <v>103</v>
      </c>
      <c r="C2" s="9" t="s">
        <v>104</v>
      </c>
      <c r="D2" s="9" t="s">
        <v>46</v>
      </c>
      <c r="E2" s="3">
        <v>215</v>
      </c>
      <c r="F2" s="3">
        <v>65</v>
      </c>
      <c r="G2" s="4">
        <f>+E2/2.8</f>
        <v>76.785714285714292</v>
      </c>
      <c r="H2" s="3">
        <v>1</v>
      </c>
    </row>
    <row r="3" spans="1:8" ht="36" customHeight="1" x14ac:dyDescent="0.25">
      <c r="A3" s="9" t="s">
        <v>99</v>
      </c>
      <c r="B3" s="9" t="s">
        <v>100</v>
      </c>
      <c r="C3" s="9" t="s">
        <v>101</v>
      </c>
      <c r="D3" s="9" t="s">
        <v>46</v>
      </c>
      <c r="E3" s="3">
        <v>186</v>
      </c>
      <c r="F3" s="3">
        <v>55</v>
      </c>
      <c r="G3" s="4">
        <f>+E3/2.8</f>
        <v>66.428571428571431</v>
      </c>
      <c r="H3" s="3">
        <v>2</v>
      </c>
    </row>
    <row r="4" spans="1:8" ht="33.75" customHeight="1" x14ac:dyDescent="0.25">
      <c r="A4" s="9" t="s">
        <v>105</v>
      </c>
      <c r="B4" s="9" t="s">
        <v>106</v>
      </c>
      <c r="C4" s="9" t="s">
        <v>107</v>
      </c>
      <c r="D4" s="9" t="s">
        <v>46</v>
      </c>
      <c r="E4" s="3">
        <v>172</v>
      </c>
      <c r="F4" s="3">
        <v>48</v>
      </c>
      <c r="G4" s="4">
        <f>+E4/2.8</f>
        <v>61.428571428571431</v>
      </c>
      <c r="H4" s="3">
        <v>3</v>
      </c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</sheetData>
  <sortState xmlns:xlrd2="http://schemas.microsoft.com/office/spreadsheetml/2017/richdata2" ref="A2:H4">
    <sortCondition descending="1" ref="E2:E4"/>
  </sortState>
  <pageMargins left="0.7" right="0.7" top="0.75" bottom="0.75" header="0.3" footer="0.3"/>
  <pageSetup paperSize="9" orientation="landscape" horizontalDpi="200" verticalDpi="200" r:id="rId1"/>
  <headerFooter>
    <oddHeader>&amp;L&amp;"-,Bold"&amp;12Class 5&amp;CNovice 27&amp;R&amp;"-,Bold"&amp;12Judge :  
Kate Rowland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9"/>
  <sheetViews>
    <sheetView view="pageLayout" zoomScaleNormal="100" workbookViewId="0">
      <selection activeCell="B1" sqref="B1:B1048576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5" style="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22" t="s">
        <v>5</v>
      </c>
      <c r="G1" s="15" t="s">
        <v>6</v>
      </c>
      <c r="H1" s="15" t="s">
        <v>7</v>
      </c>
    </row>
    <row r="2" spans="1:8" ht="36" customHeight="1" x14ac:dyDescent="0.25">
      <c r="A2" s="9" t="s">
        <v>105</v>
      </c>
      <c r="B2" s="9" t="s">
        <v>106</v>
      </c>
      <c r="C2" s="9" t="s">
        <v>107</v>
      </c>
      <c r="D2" s="9" t="s">
        <v>46</v>
      </c>
      <c r="E2" s="3">
        <v>154</v>
      </c>
      <c r="F2" s="23">
        <v>41</v>
      </c>
      <c r="G2" s="4">
        <f>+E2/2.3</f>
        <v>66.956521739130437</v>
      </c>
      <c r="H2" s="3">
        <v>1</v>
      </c>
    </row>
    <row r="3" spans="1:8" ht="36" customHeight="1" x14ac:dyDescent="0.25">
      <c r="A3" s="9" t="s">
        <v>108</v>
      </c>
      <c r="B3" s="9" t="s">
        <v>109</v>
      </c>
      <c r="C3" s="9" t="s">
        <v>110</v>
      </c>
      <c r="D3" s="9" t="s">
        <v>46</v>
      </c>
      <c r="E3" s="3">
        <v>137</v>
      </c>
      <c r="F3" s="23">
        <v>37.5</v>
      </c>
      <c r="G3" s="4">
        <f>+E3/2.3</f>
        <v>59.565217391304351</v>
      </c>
      <c r="H3" s="3">
        <v>2</v>
      </c>
    </row>
    <row r="4" spans="1:8" ht="15.75" x14ac:dyDescent="0.25">
      <c r="A4" s="1"/>
      <c r="B4" s="1"/>
      <c r="C4" s="1"/>
      <c r="D4" s="1"/>
      <c r="E4" s="1"/>
      <c r="F4" s="24"/>
      <c r="G4" s="6"/>
      <c r="H4" s="1"/>
    </row>
    <row r="5" spans="1:8" ht="15.75" x14ac:dyDescent="0.25">
      <c r="A5" s="1"/>
      <c r="B5" s="1"/>
      <c r="C5" s="1"/>
      <c r="D5" s="1"/>
      <c r="E5" s="1"/>
      <c r="F5" s="24"/>
      <c r="G5" s="6"/>
      <c r="H5" s="1"/>
    </row>
    <row r="6" spans="1:8" ht="15.75" x14ac:dyDescent="0.25">
      <c r="A6" s="1"/>
      <c r="B6" s="1"/>
      <c r="C6" s="1"/>
      <c r="D6" s="1"/>
      <c r="E6" s="1"/>
      <c r="F6" s="24"/>
      <c r="G6" s="6"/>
      <c r="H6" s="1"/>
    </row>
    <row r="7" spans="1:8" ht="15.75" x14ac:dyDescent="0.25">
      <c r="A7" s="1"/>
      <c r="B7" s="1"/>
      <c r="C7" s="1"/>
      <c r="D7" s="1"/>
      <c r="E7" s="1"/>
      <c r="F7" s="24"/>
      <c r="G7" s="6"/>
      <c r="H7" s="1"/>
    </row>
    <row r="8" spans="1:8" ht="15.75" x14ac:dyDescent="0.25">
      <c r="A8" s="1"/>
      <c r="B8" s="1"/>
      <c r="C8" s="1"/>
      <c r="D8" s="1"/>
      <c r="E8" s="1"/>
      <c r="F8" s="24"/>
      <c r="G8" s="6"/>
      <c r="H8" s="1"/>
    </row>
    <row r="9" spans="1:8" ht="15.75" x14ac:dyDescent="0.25">
      <c r="A9" s="1"/>
      <c r="B9" s="1"/>
      <c r="C9" s="1"/>
      <c r="D9" s="1"/>
      <c r="E9" s="1"/>
      <c r="F9" s="24"/>
      <c r="G9" s="6"/>
      <c r="H9" s="1"/>
    </row>
  </sheetData>
  <sortState xmlns:xlrd2="http://schemas.microsoft.com/office/spreadsheetml/2017/richdata2" ref="A2:H3">
    <sortCondition descending="1" ref="E2:E3"/>
  </sortState>
  <pageMargins left="0.7" right="0.7" top="0.75" bottom="0.75" header="0.3" footer="0.3"/>
  <pageSetup paperSize="9" orientation="landscape" horizontalDpi="200" verticalDpi="200" r:id="rId1"/>
  <headerFooter>
    <oddHeader>&amp;L&amp;"-,Bold"&amp;12Class 6&amp;CNovice 24&amp;R&amp;"-,Bold"&amp;12Judge :  
Debbie Morgan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32"/>
  <sheetViews>
    <sheetView view="pageLayout" zoomScaleNormal="100" workbookViewId="0">
      <selection activeCell="C6" sqref="C6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8" customWidth="1"/>
    <col min="5" max="5" width="7.5703125" customWidth="1"/>
    <col min="6" max="6" width="4.5703125" bestFit="1" customWidth="1"/>
    <col min="7" max="7" width="8.5703125" style="7" bestFit="1" customWidth="1"/>
    <col min="8" max="8" width="9.140625" style="12"/>
  </cols>
  <sheetData>
    <row r="1" spans="1:8" ht="36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</row>
    <row r="2" spans="1:8" ht="30" customHeight="1" x14ac:dyDescent="0.25">
      <c r="A2" s="9" t="s">
        <v>114</v>
      </c>
      <c r="B2" s="9" t="s">
        <v>115</v>
      </c>
      <c r="C2" s="9" t="s">
        <v>116</v>
      </c>
      <c r="D2" s="9" t="s">
        <v>46</v>
      </c>
      <c r="E2" s="3">
        <v>236.5</v>
      </c>
      <c r="F2" s="3">
        <v>61</v>
      </c>
      <c r="G2" s="5">
        <f t="shared" ref="G2:G3" si="0">+E2/3.2</f>
        <v>73.90625</v>
      </c>
      <c r="H2" s="13">
        <v>1</v>
      </c>
    </row>
    <row r="3" spans="1:8" ht="30" customHeight="1" x14ac:dyDescent="0.25">
      <c r="A3" s="9" t="s">
        <v>117</v>
      </c>
      <c r="B3" s="9" t="s">
        <v>118</v>
      </c>
      <c r="C3" s="9" t="s">
        <v>119</v>
      </c>
      <c r="D3" s="9" t="s">
        <v>46</v>
      </c>
      <c r="E3" s="3">
        <v>211.5</v>
      </c>
      <c r="F3" s="3">
        <v>2</v>
      </c>
      <c r="G3" s="5">
        <f t="shared" si="0"/>
        <v>66.09375</v>
      </c>
      <c r="H3" s="13">
        <v>2</v>
      </c>
    </row>
    <row r="4" spans="1:8" ht="15.75" x14ac:dyDescent="0.25">
      <c r="A4" s="1"/>
      <c r="B4" s="1"/>
      <c r="C4" s="1"/>
      <c r="D4" s="1"/>
      <c r="E4" s="1"/>
      <c r="F4" s="1"/>
      <c r="G4" s="6"/>
      <c r="H4" s="14"/>
    </row>
    <row r="5" spans="1:8" ht="15.75" x14ac:dyDescent="0.25">
      <c r="A5" s="1"/>
      <c r="B5" s="1"/>
      <c r="C5" s="1"/>
      <c r="D5" s="1"/>
      <c r="E5" s="1"/>
      <c r="F5" s="1"/>
      <c r="G5" s="6"/>
      <c r="H5" s="14"/>
    </row>
    <row r="6" spans="1:8" ht="15.75" x14ac:dyDescent="0.25">
      <c r="A6" s="1"/>
      <c r="B6" s="1"/>
      <c r="C6" s="1"/>
      <c r="D6" s="1"/>
      <c r="E6" s="1"/>
      <c r="F6" s="1"/>
      <c r="G6" s="6"/>
      <c r="H6" s="14"/>
    </row>
    <row r="7" spans="1:8" ht="15.75" x14ac:dyDescent="0.25">
      <c r="A7" s="1"/>
      <c r="B7" s="1"/>
      <c r="C7" s="1"/>
      <c r="D7" s="1"/>
      <c r="E7" s="1"/>
      <c r="F7" s="1"/>
      <c r="G7" s="6"/>
      <c r="H7" s="14"/>
    </row>
    <row r="8" spans="1:8" ht="15.75" x14ac:dyDescent="0.25">
      <c r="A8" s="1"/>
      <c r="B8" s="1"/>
      <c r="C8" s="1"/>
      <c r="D8" s="1"/>
      <c r="E8" s="1"/>
      <c r="F8" s="1"/>
      <c r="G8" s="6"/>
      <c r="H8" s="14"/>
    </row>
    <row r="9" spans="1:8" ht="15.75" x14ac:dyDescent="0.25">
      <c r="A9" s="1"/>
      <c r="B9" s="1"/>
      <c r="C9" s="1"/>
      <c r="D9" s="1"/>
      <c r="E9" s="1"/>
      <c r="F9" s="1"/>
      <c r="G9" s="6"/>
      <c r="H9" s="14"/>
    </row>
    <row r="10" spans="1:8" ht="15.75" x14ac:dyDescent="0.25">
      <c r="A10" s="1"/>
      <c r="B10" s="1"/>
      <c r="C10" s="1"/>
      <c r="D10" s="1"/>
      <c r="E10" s="1"/>
      <c r="F10" s="1"/>
      <c r="G10" s="6"/>
      <c r="H10" s="14"/>
    </row>
    <row r="11" spans="1:8" ht="15.75" x14ac:dyDescent="0.25">
      <c r="A11" s="1"/>
      <c r="B11" s="1"/>
      <c r="C11" s="1"/>
      <c r="D11" s="1"/>
      <c r="E11" s="1"/>
      <c r="F11" s="1"/>
      <c r="G11" s="6"/>
      <c r="H11" s="14"/>
    </row>
    <row r="12" spans="1:8" ht="15.75" x14ac:dyDescent="0.25">
      <c r="A12" s="1"/>
      <c r="B12" s="1"/>
      <c r="C12" s="1"/>
      <c r="D12" s="1"/>
      <c r="E12" s="1"/>
      <c r="F12" s="1"/>
      <c r="G12" s="6"/>
      <c r="H12" s="14"/>
    </row>
    <row r="13" spans="1:8" ht="15.75" x14ac:dyDescent="0.25">
      <c r="A13" s="1"/>
      <c r="B13" s="1"/>
      <c r="C13" s="1"/>
      <c r="D13" s="1"/>
      <c r="E13" s="1"/>
      <c r="F13" s="1"/>
      <c r="G13" s="6"/>
      <c r="H13" s="14"/>
    </row>
    <row r="14" spans="1:8" ht="15.75" x14ac:dyDescent="0.25">
      <c r="A14" s="1"/>
      <c r="B14" s="1"/>
      <c r="C14" s="1"/>
      <c r="D14" s="1"/>
      <c r="E14" s="1"/>
      <c r="F14" s="1"/>
      <c r="G14" s="6"/>
      <c r="H14" s="14"/>
    </row>
    <row r="15" spans="1:8" ht="15.75" x14ac:dyDescent="0.25">
      <c r="A15" s="1"/>
      <c r="B15" s="1"/>
      <c r="C15" s="1"/>
      <c r="D15" s="1"/>
      <c r="E15" s="1"/>
      <c r="F15" s="1"/>
      <c r="G15" s="6"/>
      <c r="H15" s="14"/>
    </row>
    <row r="16" spans="1:8" ht="15.75" x14ac:dyDescent="0.25">
      <c r="A16" s="1"/>
      <c r="B16" s="1"/>
      <c r="C16" s="1"/>
      <c r="D16" s="1"/>
      <c r="E16" s="1"/>
      <c r="F16" s="1"/>
      <c r="G16" s="6"/>
      <c r="H16" s="14"/>
    </row>
    <row r="17" spans="1:8" ht="15.75" x14ac:dyDescent="0.25">
      <c r="A17" s="1"/>
      <c r="B17" s="1"/>
      <c r="C17" s="1"/>
      <c r="D17" s="1"/>
      <c r="E17" s="1"/>
      <c r="F17" s="1"/>
      <c r="G17" s="6"/>
      <c r="H17" s="14"/>
    </row>
    <row r="18" spans="1:8" ht="15.75" x14ac:dyDescent="0.25">
      <c r="A18" s="1"/>
      <c r="B18" s="1"/>
      <c r="C18" s="1"/>
      <c r="D18" s="1"/>
      <c r="E18" s="1"/>
      <c r="F18" s="1"/>
      <c r="G18" s="6"/>
      <c r="H18" s="14"/>
    </row>
    <row r="19" spans="1:8" ht="15.75" x14ac:dyDescent="0.25">
      <c r="A19" s="1"/>
      <c r="B19" s="1"/>
      <c r="C19" s="1"/>
      <c r="D19" s="1"/>
      <c r="E19" s="1"/>
      <c r="F19" s="1"/>
      <c r="G19" s="6"/>
      <c r="H19" s="14"/>
    </row>
    <row r="20" spans="1:8" ht="15.75" x14ac:dyDescent="0.25">
      <c r="A20" s="1"/>
      <c r="B20" s="1"/>
      <c r="C20" s="1"/>
      <c r="D20" s="1"/>
      <c r="E20" s="1"/>
      <c r="F20" s="1"/>
      <c r="G20" s="6"/>
      <c r="H20" s="14"/>
    </row>
    <row r="21" spans="1:8" ht="15.75" x14ac:dyDescent="0.25">
      <c r="A21" s="1"/>
      <c r="B21" s="1"/>
      <c r="C21" s="1"/>
      <c r="D21" s="1"/>
      <c r="E21" s="1"/>
      <c r="F21" s="1"/>
      <c r="G21" s="6"/>
      <c r="H21" s="14"/>
    </row>
    <row r="22" spans="1:8" ht="15.75" x14ac:dyDescent="0.25">
      <c r="A22" s="1"/>
      <c r="B22" s="1"/>
      <c r="C22" s="1"/>
      <c r="D22" s="1"/>
      <c r="E22" s="1"/>
      <c r="F22" s="1"/>
      <c r="G22" s="6"/>
      <c r="H22" s="14"/>
    </row>
    <row r="23" spans="1:8" ht="15.75" x14ac:dyDescent="0.25">
      <c r="A23" s="1"/>
      <c r="B23" s="1"/>
      <c r="C23" s="1"/>
      <c r="D23" s="1"/>
      <c r="E23" s="1"/>
      <c r="F23" s="1"/>
      <c r="G23" s="6"/>
      <c r="H23" s="14"/>
    </row>
    <row r="24" spans="1:8" ht="15.75" x14ac:dyDescent="0.25">
      <c r="A24" s="1"/>
      <c r="B24" s="1"/>
      <c r="C24" s="1"/>
      <c r="D24" s="1"/>
      <c r="E24" s="1"/>
      <c r="F24" s="1"/>
      <c r="G24" s="6"/>
      <c r="H24" s="14"/>
    </row>
    <row r="25" spans="1:8" ht="15.75" x14ac:dyDescent="0.25">
      <c r="A25" s="1"/>
      <c r="B25" s="1"/>
      <c r="C25" s="1"/>
      <c r="D25" s="1"/>
      <c r="E25" s="1"/>
      <c r="F25" s="1"/>
      <c r="G25" s="6"/>
      <c r="H25" s="14"/>
    </row>
    <row r="26" spans="1:8" ht="15.75" x14ac:dyDescent="0.25">
      <c r="A26" s="1"/>
      <c r="B26" s="1"/>
      <c r="C26" s="1"/>
      <c r="D26" s="1"/>
      <c r="E26" s="1"/>
      <c r="F26" s="1"/>
      <c r="G26" s="6"/>
      <c r="H26" s="14"/>
    </row>
    <row r="27" spans="1:8" ht="15.75" x14ac:dyDescent="0.25">
      <c r="A27" s="1"/>
      <c r="B27" s="1"/>
      <c r="C27" s="1"/>
      <c r="D27" s="1"/>
      <c r="E27" s="1"/>
      <c r="F27" s="1"/>
      <c r="G27" s="6"/>
      <c r="H27" s="14"/>
    </row>
    <row r="28" spans="1:8" ht="15.75" x14ac:dyDescent="0.25">
      <c r="A28" s="1"/>
      <c r="B28" s="1"/>
      <c r="C28" s="1"/>
      <c r="D28" s="1"/>
      <c r="E28" s="1"/>
      <c r="F28" s="1"/>
      <c r="G28" s="6"/>
      <c r="H28" s="14"/>
    </row>
    <row r="29" spans="1:8" ht="15.75" x14ac:dyDescent="0.25">
      <c r="A29" s="1"/>
      <c r="B29" s="1"/>
      <c r="C29" s="1"/>
      <c r="D29" s="1"/>
      <c r="E29" s="1"/>
      <c r="F29" s="1"/>
      <c r="G29" s="6"/>
      <c r="H29" s="14"/>
    </row>
    <row r="30" spans="1:8" ht="15.75" x14ac:dyDescent="0.25">
      <c r="A30" s="1"/>
      <c r="B30" s="1"/>
      <c r="C30" s="1"/>
      <c r="D30" s="1"/>
      <c r="E30" s="1"/>
      <c r="F30" s="1"/>
      <c r="G30" s="6"/>
      <c r="H30" s="14"/>
    </row>
    <row r="31" spans="1:8" ht="15.75" x14ac:dyDescent="0.25">
      <c r="A31" s="1"/>
      <c r="B31" s="1"/>
      <c r="C31" s="1"/>
      <c r="D31" s="1"/>
      <c r="E31" s="1"/>
      <c r="F31" s="1"/>
      <c r="G31" s="6"/>
      <c r="H31" s="14"/>
    </row>
    <row r="32" spans="1:8" ht="15.75" x14ac:dyDescent="0.25">
      <c r="A32" s="1"/>
      <c r="B32" s="1"/>
      <c r="C32" s="1"/>
      <c r="D32" s="1"/>
      <c r="E32" s="1"/>
      <c r="F32" s="1"/>
      <c r="G32" s="6"/>
      <c r="H32" s="14"/>
    </row>
  </sheetData>
  <pageMargins left="0.7" right="0.7" top="0.75" bottom="0.75" header="0.3" footer="0.3"/>
  <pageSetup paperSize="9" orientation="landscape" r:id="rId1"/>
  <headerFooter>
    <oddHeader>&amp;L&amp;"-,Bold"&amp;12Class 7&amp;CElem 42&amp;R&amp;"-,Bold"&amp;12Judge :
Debbie Morgan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I44"/>
  <sheetViews>
    <sheetView view="pageLayout" zoomScaleNormal="100" workbookViewId="0">
      <selection activeCell="D6" sqref="D6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26.85546875" customWidth="1"/>
    <col min="4" max="4" width="27.28515625" customWidth="1"/>
    <col min="5" max="5" width="10.42578125" bestFit="1" customWidth="1"/>
    <col min="6" max="6" width="7.5703125" customWidth="1"/>
    <col min="7" max="7" width="4.5703125" bestFit="1" customWidth="1"/>
    <col min="8" max="8" width="9.140625" style="7"/>
    <col min="9" max="9" width="6.140625" bestFit="1" customWidth="1"/>
  </cols>
  <sheetData>
    <row r="1" spans="1:9" ht="36" customHeight="1" x14ac:dyDescent="0.25">
      <c r="A1" s="15" t="s">
        <v>0</v>
      </c>
      <c r="B1" s="15" t="s">
        <v>8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</row>
    <row r="2" spans="1:9" ht="33" customHeight="1" x14ac:dyDescent="0.25">
      <c r="A2" s="9" t="s">
        <v>117</v>
      </c>
      <c r="B2" s="10">
        <v>19.399999999999999</v>
      </c>
      <c r="C2" s="9" t="s">
        <v>118</v>
      </c>
      <c r="D2" s="9" t="s">
        <v>119</v>
      </c>
      <c r="E2" s="9" t="s">
        <v>46</v>
      </c>
      <c r="F2" s="3">
        <v>195</v>
      </c>
      <c r="G2" s="3">
        <v>54</v>
      </c>
      <c r="H2" s="5">
        <f>+F2/3</f>
        <v>65</v>
      </c>
      <c r="I2" s="3">
        <v>1</v>
      </c>
    </row>
    <row r="3" spans="1:9" ht="15.75" x14ac:dyDescent="0.25">
      <c r="A3" s="1"/>
      <c r="B3" s="6"/>
      <c r="C3" s="1"/>
      <c r="D3" s="1"/>
      <c r="E3" s="1"/>
      <c r="F3" s="1"/>
      <c r="G3" s="1"/>
      <c r="H3" s="6"/>
      <c r="I3" s="1"/>
    </row>
    <row r="4" spans="1:9" ht="15.75" x14ac:dyDescent="0.25">
      <c r="A4" s="1"/>
      <c r="B4" s="6"/>
      <c r="C4" s="1"/>
      <c r="D4" s="1"/>
      <c r="E4" s="1"/>
      <c r="F4" s="1"/>
      <c r="G4" s="1"/>
      <c r="H4" s="6"/>
      <c r="I4" s="1"/>
    </row>
    <row r="5" spans="1:9" ht="15.75" x14ac:dyDescent="0.25">
      <c r="A5" s="1"/>
      <c r="B5" s="6"/>
      <c r="C5" s="1"/>
      <c r="D5" s="1"/>
      <c r="E5" s="1"/>
      <c r="F5" s="1"/>
      <c r="G5" s="1"/>
      <c r="H5" s="6"/>
      <c r="I5" s="1"/>
    </row>
    <row r="6" spans="1:9" ht="15.75" x14ac:dyDescent="0.25">
      <c r="A6" s="1"/>
      <c r="B6" s="6"/>
      <c r="C6" s="1"/>
      <c r="D6" s="1"/>
      <c r="E6" s="1"/>
      <c r="F6" s="1"/>
      <c r="G6" s="1"/>
      <c r="H6" s="6"/>
      <c r="I6" s="1"/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6"/>
      <c r="C21" s="1"/>
      <c r="D21" s="1"/>
      <c r="E21" s="1"/>
      <c r="F21" s="1"/>
      <c r="G21" s="1"/>
      <c r="H21" s="6"/>
      <c r="I21" s="1"/>
    </row>
    <row r="22" spans="1:9" ht="15.75" x14ac:dyDescent="0.25">
      <c r="A22" s="1"/>
      <c r="B22" s="6"/>
      <c r="C22" s="1"/>
      <c r="D22" s="1"/>
      <c r="E22" s="1"/>
      <c r="F22" s="1"/>
      <c r="G22" s="1"/>
      <c r="H22" s="6"/>
      <c r="I22" s="1"/>
    </row>
    <row r="23" spans="1:9" ht="15.75" x14ac:dyDescent="0.25">
      <c r="A23" s="1"/>
      <c r="B23" s="6"/>
      <c r="C23" s="1"/>
      <c r="D23" s="1"/>
      <c r="E23" s="1"/>
      <c r="F23" s="1"/>
      <c r="G23" s="1"/>
      <c r="H23" s="6"/>
      <c r="I23" s="1"/>
    </row>
    <row r="24" spans="1:9" ht="15.75" x14ac:dyDescent="0.25">
      <c r="A24" s="1"/>
      <c r="B24" s="6"/>
      <c r="C24" s="1"/>
      <c r="D24" s="1"/>
      <c r="E24" s="1"/>
      <c r="F24" s="1"/>
      <c r="G24" s="1"/>
      <c r="H24" s="6"/>
      <c r="I24" s="1"/>
    </row>
    <row r="25" spans="1:9" ht="15.75" x14ac:dyDescent="0.25">
      <c r="A25" s="1"/>
      <c r="B25" s="6"/>
      <c r="C25" s="1"/>
      <c r="D25" s="1"/>
      <c r="E25" s="1"/>
      <c r="F25" s="1"/>
      <c r="G25" s="1"/>
      <c r="H25" s="6"/>
      <c r="I25" s="1"/>
    </row>
    <row r="26" spans="1:9" ht="15.75" x14ac:dyDescent="0.25">
      <c r="A26" s="1"/>
      <c r="B26" s="6"/>
      <c r="C26" s="1"/>
      <c r="D26" s="1"/>
      <c r="E26" s="1"/>
      <c r="F26" s="1"/>
      <c r="G26" s="1"/>
      <c r="H26" s="6"/>
      <c r="I26" s="1"/>
    </row>
    <row r="27" spans="1:9" ht="15.75" x14ac:dyDescent="0.25">
      <c r="A27" s="1"/>
      <c r="B27" s="6"/>
      <c r="C27" s="1"/>
      <c r="D27" s="1"/>
      <c r="E27" s="1"/>
      <c r="F27" s="1"/>
      <c r="G27" s="1"/>
      <c r="H27" s="6"/>
      <c r="I27" s="1"/>
    </row>
    <row r="28" spans="1:9" ht="15.75" x14ac:dyDescent="0.25">
      <c r="A28" s="1"/>
      <c r="B28" s="6"/>
      <c r="C28" s="1"/>
      <c r="D28" s="1"/>
      <c r="E28" s="1"/>
      <c r="F28" s="1"/>
      <c r="G28" s="1"/>
      <c r="H28" s="6"/>
      <c r="I28" s="1"/>
    </row>
    <row r="29" spans="1:9" ht="15.75" x14ac:dyDescent="0.25">
      <c r="A29" s="1"/>
      <c r="B29" s="6"/>
      <c r="C29" s="1"/>
      <c r="D29" s="1"/>
      <c r="E29" s="1"/>
      <c r="F29" s="1"/>
      <c r="G29" s="1"/>
      <c r="H29" s="6"/>
      <c r="I29" s="1"/>
    </row>
    <row r="30" spans="1:9" ht="15.75" x14ac:dyDescent="0.25">
      <c r="A30" s="1"/>
      <c r="B30" s="6"/>
      <c r="C30" s="1"/>
      <c r="D30" s="1"/>
      <c r="E30" s="1"/>
      <c r="F30" s="1"/>
      <c r="G30" s="1"/>
      <c r="H30" s="6"/>
      <c r="I30" s="1"/>
    </row>
    <row r="31" spans="1:9" ht="15.75" x14ac:dyDescent="0.25">
      <c r="A31" s="1"/>
      <c r="B31" s="6"/>
      <c r="C31" s="1"/>
      <c r="D31" s="1"/>
      <c r="E31" s="1"/>
      <c r="F31" s="1"/>
      <c r="G31" s="1"/>
      <c r="H31" s="6"/>
      <c r="I31" s="1"/>
    </row>
    <row r="32" spans="1:9" ht="15.75" x14ac:dyDescent="0.25">
      <c r="A32" s="1"/>
      <c r="B32" s="6"/>
      <c r="C32" s="1"/>
      <c r="D32" s="1"/>
      <c r="E32" s="1"/>
      <c r="F32" s="1"/>
      <c r="G32" s="1"/>
      <c r="H32" s="6"/>
      <c r="I32" s="1"/>
    </row>
    <row r="33" spans="1:9" ht="15.75" x14ac:dyDescent="0.25">
      <c r="A33" s="1"/>
      <c r="B33" s="6"/>
      <c r="C33" s="1"/>
      <c r="D33" s="1"/>
      <c r="E33" s="1"/>
      <c r="F33" s="1"/>
      <c r="G33" s="1"/>
      <c r="H33" s="6"/>
      <c r="I33" s="1"/>
    </row>
    <row r="34" spans="1:9" ht="15.75" x14ac:dyDescent="0.25">
      <c r="A34" s="1"/>
      <c r="B34" s="6"/>
      <c r="C34" s="1"/>
      <c r="D34" s="1"/>
      <c r="E34" s="1"/>
      <c r="F34" s="1"/>
      <c r="G34" s="1"/>
      <c r="H34" s="6"/>
      <c r="I34" s="1"/>
    </row>
    <row r="35" spans="1:9" ht="15.75" x14ac:dyDescent="0.25">
      <c r="A35" s="1"/>
      <c r="B35" s="6"/>
      <c r="C35" s="1"/>
      <c r="D35" s="1"/>
      <c r="E35" s="1"/>
      <c r="F35" s="1"/>
      <c r="G35" s="1"/>
      <c r="H35" s="6"/>
      <c r="I35" s="1"/>
    </row>
    <row r="36" spans="1:9" ht="15.75" x14ac:dyDescent="0.25">
      <c r="A36" s="1"/>
      <c r="B36" s="6"/>
      <c r="C36" s="1"/>
      <c r="D36" s="1"/>
      <c r="E36" s="1"/>
      <c r="F36" s="1"/>
      <c r="G36" s="1"/>
      <c r="H36" s="6"/>
      <c r="I36" s="1"/>
    </row>
    <row r="37" spans="1:9" ht="15.75" x14ac:dyDescent="0.25">
      <c r="A37" s="1"/>
      <c r="B37" s="6"/>
      <c r="C37" s="1"/>
      <c r="D37" s="1"/>
      <c r="E37" s="1"/>
      <c r="F37" s="1"/>
      <c r="G37" s="1"/>
      <c r="H37" s="6"/>
      <c r="I37" s="1"/>
    </row>
    <row r="38" spans="1:9" ht="15.75" x14ac:dyDescent="0.25">
      <c r="A38" s="1"/>
      <c r="B38" s="6"/>
      <c r="C38" s="1"/>
      <c r="D38" s="1"/>
      <c r="E38" s="1"/>
      <c r="F38" s="1"/>
      <c r="G38" s="1"/>
      <c r="H38" s="6"/>
      <c r="I38" s="1"/>
    </row>
    <row r="39" spans="1:9" ht="15.75" x14ac:dyDescent="0.25">
      <c r="A39" s="1"/>
      <c r="B39" s="6"/>
      <c r="C39" s="1"/>
      <c r="D39" s="1"/>
      <c r="E39" s="1"/>
      <c r="F39" s="1"/>
      <c r="G39" s="1"/>
      <c r="H39" s="6"/>
      <c r="I39" s="1"/>
    </row>
    <row r="40" spans="1:9" ht="15.75" x14ac:dyDescent="0.25">
      <c r="A40" s="1"/>
      <c r="B40" s="6"/>
      <c r="C40" s="1"/>
      <c r="D40" s="1"/>
      <c r="E40" s="1"/>
      <c r="F40" s="1"/>
      <c r="G40" s="1"/>
      <c r="H40" s="6"/>
      <c r="I40" s="1"/>
    </row>
    <row r="41" spans="1:9" ht="15.75" x14ac:dyDescent="0.25">
      <c r="A41" s="1"/>
      <c r="B41" s="6"/>
      <c r="C41" s="1"/>
      <c r="D41" s="1"/>
      <c r="E41" s="1"/>
      <c r="F41" s="1"/>
      <c r="G41" s="1"/>
      <c r="H41" s="6"/>
      <c r="I41" s="1"/>
    </row>
    <row r="42" spans="1:9" ht="15.75" x14ac:dyDescent="0.25">
      <c r="A42" s="1"/>
      <c r="B42" s="6"/>
      <c r="C42" s="1"/>
      <c r="D42" s="1"/>
      <c r="E42" s="1"/>
      <c r="F42" s="1"/>
      <c r="G42" s="1"/>
      <c r="H42" s="6"/>
      <c r="I42" s="1"/>
    </row>
    <row r="43" spans="1:9" ht="15.75" x14ac:dyDescent="0.25">
      <c r="A43" s="1"/>
      <c r="B43" s="6"/>
      <c r="C43" s="1"/>
      <c r="D43" s="1"/>
      <c r="E43" s="1"/>
      <c r="F43" s="1"/>
      <c r="G43" s="1"/>
      <c r="H43" s="6"/>
      <c r="I43" s="1"/>
    </row>
    <row r="44" spans="1:9" ht="15.75" x14ac:dyDescent="0.25">
      <c r="A44" s="1"/>
      <c r="B44" s="6"/>
      <c r="C44" s="1"/>
      <c r="D44" s="1"/>
      <c r="E44" s="1"/>
      <c r="F44" s="1"/>
      <c r="G44" s="1"/>
      <c r="H44" s="6"/>
      <c r="I44" s="1"/>
    </row>
  </sheetData>
  <sortState xmlns:xlrd2="http://schemas.microsoft.com/office/spreadsheetml/2017/richdata2" ref="A2:E2">
    <sortCondition ref="A2"/>
  </sortState>
  <pageMargins left="0.7" right="0.7" top="0.75" bottom="0.75" header="0.3" footer="0.3"/>
  <pageSetup paperSize="9" orientation="landscape" r:id="rId1"/>
  <headerFooter>
    <oddHeader>&amp;L&amp;"-,Bold"&amp;12Class 8&amp;CElem 49&amp;R&amp;"-,Bold"&amp;12Judge :Debbie Morgan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1:I49"/>
  <sheetViews>
    <sheetView view="pageLayout" zoomScaleNormal="100" workbookViewId="0">
      <selection activeCell="D8" sqref="D8"/>
    </sheetView>
  </sheetViews>
  <sheetFormatPr defaultRowHeight="15" x14ac:dyDescent="0.25"/>
  <cols>
    <col min="1" max="1" width="6.42578125" customWidth="1"/>
    <col min="2" max="2" width="6.140625" style="7" bestFit="1" customWidth="1"/>
    <col min="3" max="3" width="26.85546875" customWidth="1"/>
    <col min="4" max="4" width="27.28515625" customWidth="1"/>
    <col min="5" max="5" width="10.42578125" bestFit="1" customWidth="1"/>
    <col min="6" max="6" width="7.5703125" customWidth="1"/>
    <col min="7" max="7" width="4.5703125" bestFit="1" customWidth="1"/>
    <col min="8" max="8" width="9.140625" style="7"/>
    <col min="9" max="9" width="6.140625" bestFit="1" customWidth="1"/>
  </cols>
  <sheetData>
    <row r="1" spans="1:9" ht="36" customHeight="1" x14ac:dyDescent="0.25">
      <c r="A1" s="15" t="s">
        <v>0</v>
      </c>
      <c r="B1" s="15" t="s">
        <v>8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</row>
    <row r="2" spans="1:9" ht="33" customHeight="1" x14ac:dyDescent="0.25">
      <c r="A2" s="9" t="s">
        <v>120</v>
      </c>
      <c r="B2" s="10">
        <v>19.190000000000001</v>
      </c>
      <c r="C2" s="9" t="s">
        <v>121</v>
      </c>
      <c r="D2" s="9" t="s">
        <v>122</v>
      </c>
      <c r="E2" s="9" t="s">
        <v>46</v>
      </c>
      <c r="F2" s="3">
        <v>192</v>
      </c>
      <c r="G2" s="3">
        <v>54</v>
      </c>
      <c r="H2" s="5">
        <f>+F2/2.9</f>
        <v>66.206896551724142</v>
      </c>
      <c r="I2" s="3">
        <v>1</v>
      </c>
    </row>
    <row r="3" spans="1:9" ht="15.75" x14ac:dyDescent="0.25">
      <c r="A3" s="1"/>
      <c r="B3" s="6"/>
      <c r="C3" s="1"/>
      <c r="D3" s="1"/>
      <c r="E3" s="1"/>
      <c r="F3" s="1"/>
      <c r="G3" s="1"/>
      <c r="H3" s="6"/>
      <c r="I3" s="1"/>
    </row>
    <row r="4" spans="1:9" ht="15.75" x14ac:dyDescent="0.25">
      <c r="A4" s="1"/>
      <c r="B4" s="6"/>
      <c r="C4" s="1"/>
      <c r="D4" s="1"/>
      <c r="E4" s="1"/>
      <c r="F4" s="1"/>
      <c r="G4" s="1"/>
      <c r="H4" s="6"/>
      <c r="I4" s="1"/>
    </row>
    <row r="5" spans="1:9" ht="15.75" x14ac:dyDescent="0.25">
      <c r="A5" s="1"/>
      <c r="B5" s="6"/>
      <c r="C5" s="1"/>
      <c r="D5" s="1"/>
      <c r="E5" s="1"/>
      <c r="F5" s="1"/>
      <c r="G5" s="1"/>
      <c r="H5" s="6"/>
      <c r="I5" s="1"/>
    </row>
    <row r="6" spans="1:9" ht="15.75" x14ac:dyDescent="0.25">
      <c r="A6" s="1"/>
      <c r="B6" s="6"/>
      <c r="C6" s="1"/>
      <c r="D6" s="1"/>
      <c r="E6" s="1"/>
      <c r="F6" s="1"/>
      <c r="G6" s="1"/>
      <c r="H6" s="6"/>
      <c r="I6" s="1"/>
    </row>
    <row r="7" spans="1:9" ht="15.75" x14ac:dyDescent="0.25">
      <c r="A7" s="1"/>
      <c r="B7" s="6"/>
      <c r="C7" s="1"/>
      <c r="D7" s="1"/>
      <c r="E7" s="1"/>
      <c r="F7" s="1"/>
      <c r="G7" s="1"/>
      <c r="H7" s="6"/>
      <c r="I7" s="1"/>
    </row>
    <row r="8" spans="1:9" ht="15.75" x14ac:dyDescent="0.25">
      <c r="A8" s="1"/>
      <c r="B8" s="6"/>
      <c r="C8" s="1"/>
      <c r="D8" s="1"/>
      <c r="E8" s="1"/>
      <c r="F8" s="1"/>
      <c r="G8" s="1"/>
      <c r="H8" s="6"/>
      <c r="I8" s="1"/>
    </row>
    <row r="9" spans="1:9" ht="15.75" x14ac:dyDescent="0.25">
      <c r="A9" s="1"/>
      <c r="B9" s="6"/>
      <c r="C9" s="1"/>
      <c r="D9" s="1"/>
      <c r="E9" s="1"/>
      <c r="F9" s="1"/>
      <c r="G9" s="1"/>
      <c r="H9" s="6"/>
      <c r="I9" s="1"/>
    </row>
    <row r="10" spans="1:9" ht="15.75" x14ac:dyDescent="0.25">
      <c r="A10" s="1"/>
      <c r="B10" s="6"/>
      <c r="C10" s="1"/>
      <c r="D10" s="1"/>
      <c r="E10" s="1"/>
      <c r="F10" s="1"/>
      <c r="G10" s="1"/>
      <c r="H10" s="6"/>
      <c r="I10" s="1"/>
    </row>
    <row r="11" spans="1:9" ht="15.75" x14ac:dyDescent="0.25">
      <c r="A11" s="1"/>
      <c r="B11" s="6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6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6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6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6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6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6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6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6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6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6"/>
      <c r="C21" s="1"/>
      <c r="D21" s="1"/>
      <c r="E21" s="1"/>
      <c r="F21" s="1"/>
      <c r="G21" s="1"/>
      <c r="H21" s="6"/>
      <c r="I21" s="1"/>
    </row>
    <row r="22" spans="1:9" ht="15.75" x14ac:dyDescent="0.25">
      <c r="A22" s="1"/>
      <c r="B22" s="6"/>
      <c r="C22" s="1"/>
      <c r="D22" s="1"/>
      <c r="E22" s="1"/>
      <c r="F22" s="1"/>
      <c r="G22" s="1"/>
      <c r="H22" s="6"/>
      <c r="I22" s="1"/>
    </row>
    <row r="23" spans="1:9" ht="15.75" x14ac:dyDescent="0.25">
      <c r="A23" s="1"/>
      <c r="B23" s="6"/>
      <c r="C23" s="1"/>
      <c r="D23" s="1"/>
      <c r="E23" s="1"/>
      <c r="F23" s="1"/>
      <c r="G23" s="1"/>
      <c r="H23" s="6"/>
      <c r="I23" s="1"/>
    </row>
    <row r="24" spans="1:9" ht="15.75" x14ac:dyDescent="0.25">
      <c r="A24" s="1"/>
      <c r="B24" s="6"/>
      <c r="C24" s="1"/>
      <c r="D24" s="1"/>
      <c r="E24" s="1"/>
      <c r="F24" s="1"/>
      <c r="G24" s="1"/>
      <c r="H24" s="6"/>
      <c r="I24" s="1"/>
    </row>
    <row r="25" spans="1:9" ht="15.75" x14ac:dyDescent="0.25">
      <c r="A25" s="1"/>
      <c r="B25" s="6"/>
      <c r="C25" s="1"/>
      <c r="D25" s="1"/>
      <c r="E25" s="1"/>
      <c r="F25" s="1"/>
      <c r="G25" s="1"/>
      <c r="H25" s="6"/>
      <c r="I25" s="1"/>
    </row>
    <row r="26" spans="1:9" ht="15.75" x14ac:dyDescent="0.25">
      <c r="A26" s="1"/>
      <c r="B26" s="6"/>
      <c r="C26" s="1"/>
      <c r="D26" s="1"/>
      <c r="E26" s="1"/>
      <c r="F26" s="1"/>
      <c r="G26" s="1"/>
      <c r="H26" s="6"/>
      <c r="I26" s="1"/>
    </row>
    <row r="27" spans="1:9" ht="15.75" x14ac:dyDescent="0.25">
      <c r="A27" s="1"/>
      <c r="B27" s="6"/>
      <c r="C27" s="1"/>
      <c r="D27" s="1"/>
      <c r="E27" s="1"/>
      <c r="F27" s="1"/>
      <c r="G27" s="1"/>
      <c r="H27" s="6"/>
      <c r="I27" s="1"/>
    </row>
    <row r="28" spans="1:9" ht="15.75" x14ac:dyDescent="0.25">
      <c r="A28" s="1"/>
      <c r="B28" s="6"/>
      <c r="C28" s="1"/>
      <c r="D28" s="1"/>
      <c r="E28" s="1"/>
      <c r="F28" s="1"/>
      <c r="G28" s="1"/>
      <c r="H28" s="6"/>
      <c r="I28" s="1"/>
    </row>
    <row r="29" spans="1:9" ht="15.75" x14ac:dyDescent="0.25">
      <c r="A29" s="1"/>
      <c r="B29" s="6"/>
      <c r="C29" s="1"/>
      <c r="D29" s="1"/>
      <c r="E29" s="1"/>
      <c r="F29" s="1"/>
      <c r="G29" s="1"/>
      <c r="H29" s="6"/>
      <c r="I29" s="1"/>
    </row>
    <row r="30" spans="1:9" ht="15.75" x14ac:dyDescent="0.25">
      <c r="A30" s="1"/>
      <c r="B30" s="6"/>
      <c r="C30" s="1"/>
      <c r="D30" s="1"/>
      <c r="E30" s="1"/>
      <c r="F30" s="1"/>
      <c r="G30" s="1"/>
      <c r="H30" s="6"/>
      <c r="I30" s="1"/>
    </row>
    <row r="31" spans="1:9" ht="15.75" x14ac:dyDescent="0.25">
      <c r="A31" s="1"/>
      <c r="B31" s="6"/>
      <c r="C31" s="1"/>
      <c r="D31" s="1"/>
      <c r="E31" s="1"/>
      <c r="F31" s="1"/>
      <c r="G31" s="1"/>
      <c r="H31" s="6"/>
      <c r="I31" s="1"/>
    </row>
    <row r="32" spans="1:9" ht="15.75" x14ac:dyDescent="0.25">
      <c r="A32" s="1"/>
      <c r="B32" s="6"/>
      <c r="C32" s="1"/>
      <c r="D32" s="1"/>
      <c r="E32" s="1"/>
      <c r="F32" s="1"/>
      <c r="G32" s="1"/>
      <c r="H32" s="6"/>
      <c r="I32" s="1"/>
    </row>
    <row r="33" spans="1:9" ht="15.75" x14ac:dyDescent="0.25">
      <c r="A33" s="1"/>
      <c r="B33" s="6"/>
      <c r="C33" s="1"/>
      <c r="D33" s="1"/>
      <c r="E33" s="1"/>
      <c r="F33" s="1"/>
      <c r="G33" s="1"/>
      <c r="H33" s="6"/>
      <c r="I33" s="1"/>
    </row>
    <row r="34" spans="1:9" ht="15.75" x14ac:dyDescent="0.25">
      <c r="A34" s="1"/>
      <c r="B34" s="6"/>
      <c r="C34" s="1"/>
      <c r="D34" s="1"/>
      <c r="E34" s="1"/>
      <c r="F34" s="1"/>
      <c r="G34" s="1"/>
      <c r="H34" s="6"/>
      <c r="I34" s="1"/>
    </row>
    <row r="35" spans="1:9" ht="15.75" x14ac:dyDescent="0.25">
      <c r="A35" s="1"/>
      <c r="B35" s="6"/>
      <c r="C35" s="1"/>
      <c r="D35" s="1"/>
      <c r="E35" s="1"/>
      <c r="F35" s="1"/>
      <c r="G35" s="1"/>
      <c r="H35" s="6"/>
      <c r="I35" s="1"/>
    </row>
    <row r="36" spans="1:9" ht="15.75" x14ac:dyDescent="0.25">
      <c r="A36" s="1"/>
      <c r="B36" s="6"/>
      <c r="C36" s="1"/>
      <c r="D36" s="1"/>
      <c r="E36" s="1"/>
      <c r="F36" s="1"/>
      <c r="G36" s="1"/>
      <c r="H36" s="6"/>
      <c r="I36" s="1"/>
    </row>
    <row r="37" spans="1:9" ht="15.75" x14ac:dyDescent="0.25">
      <c r="A37" s="1"/>
      <c r="B37" s="6"/>
      <c r="C37" s="1"/>
      <c r="D37" s="1"/>
      <c r="E37" s="1"/>
      <c r="F37" s="1"/>
      <c r="G37" s="1"/>
      <c r="H37" s="6"/>
      <c r="I37" s="1"/>
    </row>
    <row r="38" spans="1:9" ht="15.75" x14ac:dyDescent="0.25">
      <c r="A38" s="1"/>
      <c r="B38" s="6"/>
      <c r="C38" s="1"/>
      <c r="D38" s="1"/>
      <c r="E38" s="1"/>
      <c r="F38" s="1"/>
      <c r="G38" s="1"/>
      <c r="H38" s="6"/>
      <c r="I38" s="1"/>
    </row>
    <row r="39" spans="1:9" ht="15.75" x14ac:dyDescent="0.25">
      <c r="A39" s="1"/>
      <c r="B39" s="6"/>
      <c r="C39" s="1"/>
      <c r="D39" s="1"/>
      <c r="E39" s="1"/>
      <c r="F39" s="1"/>
      <c r="G39" s="1"/>
      <c r="H39" s="6"/>
      <c r="I39" s="1"/>
    </row>
    <row r="40" spans="1:9" ht="15.75" x14ac:dyDescent="0.25">
      <c r="A40" s="1"/>
      <c r="B40" s="6"/>
      <c r="C40" s="1"/>
      <c r="D40" s="1"/>
      <c r="E40" s="1"/>
      <c r="F40" s="1"/>
      <c r="G40" s="1"/>
      <c r="H40" s="6"/>
      <c r="I40" s="1"/>
    </row>
    <row r="41" spans="1:9" ht="15.75" x14ac:dyDescent="0.25">
      <c r="A41" s="1"/>
      <c r="B41" s="6"/>
      <c r="C41" s="1"/>
      <c r="D41" s="1"/>
      <c r="E41" s="1"/>
      <c r="F41" s="1"/>
      <c r="G41" s="1"/>
      <c r="H41" s="6"/>
      <c r="I41" s="1"/>
    </row>
    <row r="42" spans="1:9" ht="15.75" x14ac:dyDescent="0.25">
      <c r="A42" s="1"/>
      <c r="B42" s="6"/>
      <c r="C42" s="1"/>
      <c r="D42" s="1"/>
      <c r="E42" s="1"/>
      <c r="F42" s="1"/>
      <c r="G42" s="1"/>
      <c r="H42" s="6"/>
      <c r="I42" s="1"/>
    </row>
    <row r="43" spans="1:9" ht="15.75" x14ac:dyDescent="0.25">
      <c r="A43" s="1"/>
      <c r="B43" s="6"/>
      <c r="C43" s="1"/>
      <c r="D43" s="1"/>
      <c r="E43" s="1"/>
      <c r="F43" s="1"/>
      <c r="G43" s="1"/>
      <c r="H43" s="6"/>
      <c r="I43" s="1"/>
    </row>
    <row r="44" spans="1:9" ht="15.75" x14ac:dyDescent="0.25">
      <c r="A44" s="1"/>
      <c r="B44" s="6"/>
      <c r="C44" s="1"/>
      <c r="D44" s="1"/>
      <c r="E44" s="1"/>
      <c r="F44" s="1"/>
      <c r="G44" s="1"/>
      <c r="H44" s="6"/>
      <c r="I44" s="1"/>
    </row>
    <row r="45" spans="1:9" ht="15.75" x14ac:dyDescent="0.25">
      <c r="A45" s="1"/>
      <c r="B45" s="6"/>
      <c r="C45" s="1"/>
      <c r="D45" s="1"/>
      <c r="E45" s="1"/>
      <c r="F45" s="1"/>
      <c r="G45" s="1"/>
      <c r="H45" s="6"/>
      <c r="I45" s="1"/>
    </row>
    <row r="46" spans="1:9" ht="15.75" x14ac:dyDescent="0.25">
      <c r="A46" s="1"/>
      <c r="B46" s="6"/>
      <c r="C46" s="1"/>
      <c r="D46" s="1"/>
      <c r="E46" s="1"/>
      <c r="F46" s="1"/>
      <c r="G46" s="1"/>
      <c r="H46" s="6"/>
      <c r="I46" s="1"/>
    </row>
    <row r="47" spans="1:9" ht="15.75" x14ac:dyDescent="0.25">
      <c r="A47" s="1"/>
      <c r="B47" s="6"/>
      <c r="C47" s="1"/>
      <c r="D47" s="1"/>
      <c r="E47" s="1"/>
      <c r="F47" s="1"/>
      <c r="G47" s="1"/>
      <c r="H47" s="6"/>
      <c r="I47" s="1"/>
    </row>
    <row r="48" spans="1:9" ht="15.75" x14ac:dyDescent="0.25">
      <c r="A48" s="1"/>
      <c r="B48" s="6"/>
      <c r="C48" s="1"/>
      <c r="D48" s="1"/>
      <c r="E48" s="1"/>
      <c r="F48" s="1"/>
      <c r="G48" s="1"/>
      <c r="H48" s="6"/>
      <c r="I48" s="1"/>
    </row>
    <row r="49" spans="1:9" ht="15.75" x14ac:dyDescent="0.25">
      <c r="A49" s="1"/>
      <c r="B49" s="6"/>
      <c r="C49" s="1"/>
      <c r="D49" s="1"/>
      <c r="E49" s="1"/>
      <c r="F49" s="1"/>
      <c r="G49" s="1"/>
      <c r="H49" s="6"/>
      <c r="I49" s="1"/>
    </row>
  </sheetData>
  <pageMargins left="0.7" right="0.7" top="0.75" bottom="0.75" header="0.3" footer="0.3"/>
  <pageSetup paperSize="9" orientation="landscape" r:id="rId1"/>
  <headerFooter>
    <oddHeader>&amp;L&amp;"-,Bold"&amp;12Class 9&amp;CMedium 63&amp;R&amp;"-,Bold"&amp;12Judge  : Debbie Morgan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  <vt:lpstr>Class 10</vt:lpstr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2022-07-06T18:55:31Z</cp:lastPrinted>
  <dcterms:created xsi:type="dcterms:W3CDTF">2013-10-27T09:18:44Z</dcterms:created>
  <dcterms:modified xsi:type="dcterms:W3CDTF">2022-07-08T08:44:30Z</dcterms:modified>
</cp:coreProperties>
</file>