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20220922 Evening Dressage\"/>
    </mc:Choice>
  </mc:AlternateContent>
  <xr:revisionPtr revIDLastSave="0" documentId="13_ncr:1_{DF55C37C-AF22-4254-BE02-4AE09A32D196}" xr6:coauthVersionLast="47" xr6:coauthVersionMax="47" xr10:uidLastSave="{00000000-0000-0000-0000-000000000000}"/>
  <bookViews>
    <workbookView xWindow="-120" yWindow="-120" windowWidth="20730" windowHeight="11160" tabRatio="906" activeTab="4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0" l="1"/>
  <c r="G3" i="20"/>
  <c r="G9" i="20"/>
  <c r="G7" i="20"/>
  <c r="G4" i="20"/>
  <c r="G2" i="20"/>
  <c r="G6" i="20"/>
  <c r="G8" i="20"/>
  <c r="G3" i="6"/>
  <c r="G2" i="6"/>
  <c r="G6" i="6"/>
  <c r="G5" i="6"/>
  <c r="G7" i="6"/>
  <c r="G4" i="6"/>
  <c r="G5" i="22"/>
  <c r="G4" i="22"/>
  <c r="G3" i="22"/>
  <c r="G2" i="22"/>
  <c r="G6" i="22"/>
  <c r="H10" i="19"/>
  <c r="H11" i="19"/>
  <c r="H2" i="19"/>
  <c r="H6" i="19"/>
  <c r="H4" i="19"/>
  <c r="H5" i="19"/>
  <c r="H9" i="19"/>
  <c r="H8" i="19"/>
  <c r="H3" i="19"/>
  <c r="H7" i="19"/>
  <c r="G4" i="21"/>
  <c r="G2" i="21"/>
  <c r="G5" i="21"/>
  <c r="G3" i="21"/>
  <c r="G7" i="18"/>
  <c r="G4" i="18"/>
  <c r="G2" i="18"/>
  <c r="G6" i="18"/>
  <c r="G5" i="18"/>
  <c r="G9" i="18"/>
  <c r="G3" i="18"/>
  <c r="G8" i="18"/>
</calcChain>
</file>

<file path=xl/sharedStrings.xml><?xml version="1.0" encoding="utf-8"?>
<sst xmlns="http://schemas.openxmlformats.org/spreadsheetml/2006/main" count="213" uniqueCount="72">
  <si>
    <t>No</t>
  </si>
  <si>
    <t>Rider</t>
  </si>
  <si>
    <t>Horse</t>
  </si>
  <si>
    <t>Section</t>
  </si>
  <si>
    <t>Score</t>
  </si>
  <si>
    <t>Coll</t>
  </si>
  <si>
    <t>Percent</t>
  </si>
  <si>
    <t>Place</t>
  </si>
  <si>
    <t>Time</t>
  </si>
  <si>
    <t>123</t>
  </si>
  <si>
    <t>Madeleine Emms</t>
  </si>
  <si>
    <t>Mr Moobs</t>
  </si>
  <si>
    <t>120</t>
  </si>
  <si>
    <t>Layla Ward</t>
  </si>
  <si>
    <t>Indie</t>
  </si>
  <si>
    <t>119</t>
  </si>
  <si>
    <t>Heidi Menhinick</t>
  </si>
  <si>
    <t>Riverdance rio</t>
  </si>
  <si>
    <t>108</t>
  </si>
  <si>
    <t>Nicki Wagland</t>
  </si>
  <si>
    <t>Sunny Ray</t>
  </si>
  <si>
    <t>105</t>
  </si>
  <si>
    <t>Jackie Piper</t>
  </si>
  <si>
    <t>Gadget</t>
  </si>
  <si>
    <t>101</t>
  </si>
  <si>
    <t>Lucie Gray</t>
  </si>
  <si>
    <t>Bailey</t>
  </si>
  <si>
    <t>Junior</t>
  </si>
  <si>
    <t>Senior</t>
  </si>
  <si>
    <t>124</t>
  </si>
  <si>
    <t>Talia Bowater</t>
  </si>
  <si>
    <t>Mochulla Hazy Morning</t>
  </si>
  <si>
    <t>107</t>
  </si>
  <si>
    <t>Kacey Salter</t>
  </si>
  <si>
    <t>Paddy</t>
  </si>
  <si>
    <t>106</t>
  </si>
  <si>
    <t>Molly Gray</t>
  </si>
  <si>
    <t>Mei</t>
  </si>
  <si>
    <t>122</t>
  </si>
  <si>
    <t>Gillian Walker</t>
  </si>
  <si>
    <t>Flame</t>
  </si>
  <si>
    <t>102</t>
  </si>
  <si>
    <t>Laura Ficarra</t>
  </si>
  <si>
    <t>Willow</t>
  </si>
  <si>
    <t>121</t>
  </si>
  <si>
    <t>Kelly Ward</t>
  </si>
  <si>
    <t>lucy</t>
  </si>
  <si>
    <t>112</t>
  </si>
  <si>
    <t>Laura Spencer-Jones</t>
  </si>
  <si>
    <t>Miss Kinky Boots</t>
  </si>
  <si>
    <t>110</t>
  </si>
  <si>
    <t>Kathryn Brace</t>
  </si>
  <si>
    <t>Cruze</t>
  </si>
  <si>
    <t>103</t>
  </si>
  <si>
    <t>Grace</t>
  </si>
  <si>
    <t>116</t>
  </si>
  <si>
    <t>Chloe White</t>
  </si>
  <si>
    <t>Lyncombe Finola</t>
  </si>
  <si>
    <t>111</t>
  </si>
  <si>
    <t>Olivia Marshall</t>
  </si>
  <si>
    <t>Nesquik Z</t>
  </si>
  <si>
    <t>104</t>
  </si>
  <si>
    <t>Samantha Ficarra</t>
  </si>
  <si>
    <t>118</t>
  </si>
  <si>
    <t>Iona Woods</t>
  </si>
  <si>
    <t>Shannondale Quin</t>
  </si>
  <si>
    <t>115</t>
  </si>
  <si>
    <t>Debbie Bond</t>
  </si>
  <si>
    <t>Liz do Carrefe</t>
  </si>
  <si>
    <t>113</t>
  </si>
  <si>
    <t>Sara Norris</t>
  </si>
  <si>
    <t>Smartiepants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</si>
</sst>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2" fontId="2" fillId="2" borderId="1" xfId="0" applyNumberFormat="1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166" fontId="2" fillId="2" borderId="1" xfId="0" applyNumberFormat="1" applyFont="1" applyFill="1" applyBorder="1"/>
    <xf numFmtId="166" fontId="1" fillId="0" borderId="1" xfId="0" applyNumberFormat="1" applyFont="1" applyBorder="1"/>
    <xf numFmtId="166" fontId="1" fillId="0" borderId="0" xfId="0" applyNumberFormat="1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3"/>
  <sheetViews>
    <sheetView view="pageLayout" zoomScaleNormal="100" workbookViewId="0">
      <selection activeCell="C11" sqref="C11"/>
    </sheetView>
  </sheetViews>
  <sheetFormatPr defaultColWidth="9.140625" defaultRowHeight="15" x14ac:dyDescent="0.25"/>
  <cols>
    <col min="1" max="1" width="5.42578125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0" t="s">
        <v>6</v>
      </c>
      <c r="H1" s="11" t="s">
        <v>7</v>
      </c>
    </row>
    <row r="2" spans="1:8" ht="36" customHeight="1" x14ac:dyDescent="0.25">
      <c r="A2" s="7" t="s">
        <v>9</v>
      </c>
      <c r="B2" s="7" t="s">
        <v>10</v>
      </c>
      <c r="C2" s="7" t="s">
        <v>11</v>
      </c>
      <c r="D2" s="7" t="s">
        <v>27</v>
      </c>
      <c r="E2" s="3">
        <v>142</v>
      </c>
      <c r="F2" s="3">
        <v>62</v>
      </c>
      <c r="G2" s="4">
        <f t="shared" ref="G2:G7" si="0">+E2/2.3</f>
        <v>61.739130434782616</v>
      </c>
      <c r="H2" s="3">
        <v>1</v>
      </c>
    </row>
    <row r="3" spans="1:8" ht="36" customHeight="1" x14ac:dyDescent="0.25">
      <c r="A3" s="7" t="s">
        <v>12</v>
      </c>
      <c r="B3" s="7" t="s">
        <v>13</v>
      </c>
      <c r="C3" s="7" t="s">
        <v>14</v>
      </c>
      <c r="D3" s="7" t="s">
        <v>27</v>
      </c>
      <c r="E3" s="3">
        <v>141</v>
      </c>
      <c r="F3" s="3">
        <v>63</v>
      </c>
      <c r="G3" s="4">
        <f t="shared" si="0"/>
        <v>61.304347826086961</v>
      </c>
      <c r="H3" s="3">
        <v>2</v>
      </c>
    </row>
    <row r="4" spans="1:8" ht="33.75" customHeight="1" x14ac:dyDescent="0.25">
      <c r="A4" s="7" t="s">
        <v>18</v>
      </c>
      <c r="B4" s="7" t="s">
        <v>19</v>
      </c>
      <c r="C4" s="7" t="s">
        <v>20</v>
      </c>
      <c r="D4" s="7" t="s">
        <v>28</v>
      </c>
      <c r="E4" s="3">
        <v>157</v>
      </c>
      <c r="F4" s="3">
        <v>70</v>
      </c>
      <c r="G4" s="4">
        <f t="shared" si="0"/>
        <v>68.260869565217391</v>
      </c>
      <c r="H4" s="3">
        <v>1</v>
      </c>
    </row>
    <row r="5" spans="1:8" ht="30" customHeight="1" x14ac:dyDescent="0.25">
      <c r="A5" s="7" t="s">
        <v>15</v>
      </c>
      <c r="B5" s="7" t="s">
        <v>16</v>
      </c>
      <c r="C5" s="7" t="s">
        <v>17</v>
      </c>
      <c r="D5" s="7" t="s">
        <v>28</v>
      </c>
      <c r="E5" s="3">
        <v>152</v>
      </c>
      <c r="F5" s="3">
        <v>66</v>
      </c>
      <c r="G5" s="4">
        <f t="shared" si="0"/>
        <v>66.08695652173914</v>
      </c>
      <c r="H5" s="3">
        <v>2</v>
      </c>
    </row>
    <row r="6" spans="1:8" ht="30" customHeight="1" x14ac:dyDescent="0.25">
      <c r="A6" s="7" t="s">
        <v>24</v>
      </c>
      <c r="B6" s="7" t="s">
        <v>25</v>
      </c>
      <c r="C6" s="7" t="s">
        <v>26</v>
      </c>
      <c r="D6" s="7" t="s">
        <v>28</v>
      </c>
      <c r="E6" s="3">
        <v>143.5</v>
      </c>
      <c r="F6" s="3">
        <v>63</v>
      </c>
      <c r="G6" s="4">
        <f t="shared" si="0"/>
        <v>62.391304347826093</v>
      </c>
      <c r="H6" s="3">
        <v>3</v>
      </c>
    </row>
    <row r="7" spans="1:8" ht="30" customHeight="1" x14ac:dyDescent="0.25">
      <c r="A7" s="7" t="s">
        <v>21</v>
      </c>
      <c r="B7" s="7" t="s">
        <v>22</v>
      </c>
      <c r="C7" s="7" t="s">
        <v>23</v>
      </c>
      <c r="D7" s="7" t="s">
        <v>28</v>
      </c>
      <c r="E7" s="3">
        <v>127</v>
      </c>
      <c r="F7" s="3">
        <v>59</v>
      </c>
      <c r="G7" s="4">
        <f t="shared" si="0"/>
        <v>55.217391304347828</v>
      </c>
      <c r="H7" s="3">
        <v>4</v>
      </c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  <row r="12" spans="1:8" ht="15.75" x14ac:dyDescent="0.25">
      <c r="A12" s="1"/>
      <c r="B12" s="1"/>
      <c r="C12" s="1"/>
      <c r="D12" s="1"/>
      <c r="E12" s="1"/>
      <c r="F12" s="1"/>
      <c r="G12" s="5"/>
      <c r="H12" s="1"/>
    </row>
    <row r="13" spans="1:8" ht="15.75" x14ac:dyDescent="0.25">
      <c r="A13" s="1"/>
      <c r="B13" s="1"/>
      <c r="C13" s="1"/>
      <c r="D13" s="1"/>
      <c r="E13" s="1"/>
      <c r="F13" s="1"/>
      <c r="G13" s="5"/>
      <c r="H13" s="1"/>
    </row>
  </sheetData>
  <sortState xmlns:xlrd2="http://schemas.microsoft.com/office/spreadsheetml/2017/richdata2" ref="A2:H7">
    <sortCondition ref="D2:D7"/>
    <sortCondition descending="1" ref="E2:E7"/>
    <sortCondition descending="1" ref="F2:F7"/>
  </sortState>
  <pageMargins left="0.7" right="0.7" top="0.75" bottom="0.75" header="0.3" footer="0.3"/>
  <pageSetup paperSize="9" orientation="landscape" horizontalDpi="200" verticalDpi="200" r:id="rId1"/>
  <headerFooter>
    <oddHeader>&amp;L&amp;"-,Bold"&amp;12Class 1&amp;C&amp;"-,Bold"&amp;12Intro  A&amp;R&amp;"-,Bold"&amp;12Judge :  
Debbie Morgan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H13"/>
  <sheetViews>
    <sheetView view="pageLayout" zoomScaleNormal="100" workbookViewId="0">
      <selection activeCell="J3" sqref="J3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</row>
    <row r="2" spans="1:8" ht="36" customHeight="1" x14ac:dyDescent="0.25">
      <c r="A2" s="7" t="s">
        <v>32</v>
      </c>
      <c r="B2" s="7" t="s">
        <v>33</v>
      </c>
      <c r="C2" s="7" t="s">
        <v>34</v>
      </c>
      <c r="D2" s="7" t="s">
        <v>27</v>
      </c>
      <c r="E2" s="3">
        <v>160</v>
      </c>
      <c r="F2" s="3">
        <v>71</v>
      </c>
      <c r="G2" s="4">
        <f t="shared" ref="G2:G9" si="0">E2/2.3</f>
        <v>69.565217391304358</v>
      </c>
      <c r="H2" s="3">
        <v>1</v>
      </c>
    </row>
    <row r="3" spans="1:8" ht="36" customHeight="1" x14ac:dyDescent="0.25">
      <c r="A3" s="7" t="s">
        <v>29</v>
      </c>
      <c r="B3" s="7" t="s">
        <v>30</v>
      </c>
      <c r="C3" s="7" t="s">
        <v>31</v>
      </c>
      <c r="D3" s="7" t="s">
        <v>27</v>
      </c>
      <c r="E3" s="3">
        <v>152.5</v>
      </c>
      <c r="F3" s="3">
        <v>67</v>
      </c>
      <c r="G3" s="4">
        <f t="shared" si="0"/>
        <v>66.304347826086968</v>
      </c>
      <c r="H3" s="3">
        <v>2</v>
      </c>
    </row>
    <row r="4" spans="1:8" ht="33.75" customHeight="1" x14ac:dyDescent="0.25">
      <c r="A4" s="7" t="s">
        <v>35</v>
      </c>
      <c r="B4" s="7" t="s">
        <v>36</v>
      </c>
      <c r="C4" s="7" t="s">
        <v>37</v>
      </c>
      <c r="D4" s="7" t="s">
        <v>27</v>
      </c>
      <c r="E4" s="3">
        <v>148.5</v>
      </c>
      <c r="F4" s="3">
        <v>65</v>
      </c>
      <c r="G4" s="4">
        <f t="shared" si="0"/>
        <v>64.565217391304358</v>
      </c>
      <c r="H4" s="3">
        <v>3</v>
      </c>
    </row>
    <row r="5" spans="1:8" ht="30" customHeight="1" x14ac:dyDescent="0.25">
      <c r="A5" s="7" t="s">
        <v>12</v>
      </c>
      <c r="B5" s="7" t="s">
        <v>13</v>
      </c>
      <c r="C5" s="7" t="s">
        <v>14</v>
      </c>
      <c r="D5" s="7" t="s">
        <v>27</v>
      </c>
      <c r="E5" s="3">
        <v>141</v>
      </c>
      <c r="F5" s="3">
        <v>64</v>
      </c>
      <c r="G5" s="4">
        <f t="shared" si="0"/>
        <v>61.304347826086961</v>
      </c>
      <c r="H5" s="3">
        <v>4</v>
      </c>
    </row>
    <row r="6" spans="1:8" ht="30" customHeight="1" x14ac:dyDescent="0.25">
      <c r="A6" s="7" t="s">
        <v>18</v>
      </c>
      <c r="B6" s="7" t="s">
        <v>19</v>
      </c>
      <c r="C6" s="7" t="s">
        <v>20</v>
      </c>
      <c r="D6" s="7" t="s">
        <v>28</v>
      </c>
      <c r="E6" s="3">
        <v>158</v>
      </c>
      <c r="F6" s="3">
        <v>69</v>
      </c>
      <c r="G6" s="4">
        <f t="shared" si="0"/>
        <v>68.695652173913047</v>
      </c>
      <c r="H6" s="3">
        <v>1</v>
      </c>
    </row>
    <row r="7" spans="1:8" ht="30" customHeight="1" x14ac:dyDescent="0.25">
      <c r="A7" s="7" t="s">
        <v>41</v>
      </c>
      <c r="B7" s="7" t="s">
        <v>42</v>
      </c>
      <c r="C7" s="7" t="s">
        <v>43</v>
      </c>
      <c r="D7" s="7" t="s">
        <v>28</v>
      </c>
      <c r="E7" s="3">
        <v>149</v>
      </c>
      <c r="F7" s="3">
        <v>66</v>
      </c>
      <c r="G7" s="4">
        <f t="shared" si="0"/>
        <v>64.782608695652172</v>
      </c>
      <c r="H7" s="3">
        <v>2</v>
      </c>
    </row>
    <row r="8" spans="1:8" ht="30" customHeight="1" x14ac:dyDescent="0.25">
      <c r="A8" s="7" t="s">
        <v>24</v>
      </c>
      <c r="B8" s="7" t="s">
        <v>25</v>
      </c>
      <c r="C8" s="7" t="s">
        <v>26</v>
      </c>
      <c r="D8" s="7" t="s">
        <v>28</v>
      </c>
      <c r="E8" s="3">
        <v>147.5</v>
      </c>
      <c r="F8" s="3">
        <v>64</v>
      </c>
      <c r="G8" s="4">
        <f t="shared" si="0"/>
        <v>64.130434782608702</v>
      </c>
      <c r="H8" s="3">
        <v>3</v>
      </c>
    </row>
    <row r="9" spans="1:8" ht="30" customHeight="1" x14ac:dyDescent="0.25">
      <c r="A9" s="7" t="s">
        <v>38</v>
      </c>
      <c r="B9" s="7" t="s">
        <v>39</v>
      </c>
      <c r="C9" s="7" t="s">
        <v>40</v>
      </c>
      <c r="D9" s="7" t="s">
        <v>28</v>
      </c>
      <c r="E9" s="3">
        <v>146</v>
      </c>
      <c r="F9" s="3">
        <v>64</v>
      </c>
      <c r="G9" s="4">
        <f t="shared" si="0"/>
        <v>63.478260869565226</v>
      </c>
      <c r="H9" s="3">
        <v>4</v>
      </c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  <row r="12" spans="1:8" ht="15.75" x14ac:dyDescent="0.25">
      <c r="A12" s="1"/>
      <c r="B12" s="1"/>
      <c r="C12" s="1"/>
      <c r="D12" s="1"/>
      <c r="E12" s="1"/>
      <c r="F12" s="1"/>
      <c r="G12" s="5"/>
      <c r="H12" s="1"/>
    </row>
    <row r="13" spans="1:8" ht="15.75" x14ac:dyDescent="0.25">
      <c r="A13" s="1"/>
      <c r="B13" s="1"/>
      <c r="C13" s="1"/>
      <c r="D13" s="1"/>
      <c r="E13" s="1"/>
      <c r="F13" s="1"/>
      <c r="G13" s="5"/>
      <c r="H13" s="1"/>
    </row>
  </sheetData>
  <sortState xmlns:xlrd2="http://schemas.microsoft.com/office/spreadsheetml/2017/richdata2" ref="A2:H9">
    <sortCondition ref="D2:D9"/>
    <sortCondition descending="1" ref="E2:E9"/>
    <sortCondition descending="1" ref="F2:F9"/>
  </sortState>
  <pageMargins left="0.7" right="0.7" top="0.75" bottom="0.75" header="0.3" footer="0.3"/>
  <pageSetup paperSize="9" orientation="landscape" horizontalDpi="200" verticalDpi="200" r:id="rId1"/>
  <headerFooter>
    <oddHeader xml:space="preserve">&amp;L&amp;"-,Bold"&amp;12Class 2&amp;C&amp;"-,Bold"&amp;12Intro B&amp;R&amp;"-,Bold"&amp;12Judge :Debbi Morgan 
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15"/>
  <sheetViews>
    <sheetView view="pageLayout" topLeftCell="A7" zoomScaleNormal="100" workbookViewId="0">
      <selection activeCell="C16" sqref="C16"/>
    </sheetView>
  </sheetViews>
  <sheetFormatPr defaultColWidth="9.140625" defaultRowHeight="15" x14ac:dyDescent="0.25"/>
  <cols>
    <col min="1" max="1" width="4.42578125" bestFit="1" customWidth="1"/>
    <col min="2" max="2" width="5.7109375" style="6" bestFit="1" customWidth="1"/>
    <col min="3" max="4" width="30" customWidth="1"/>
    <col min="5" max="5" width="8.28515625" bestFit="1" customWidth="1"/>
    <col min="6" max="6" width="6.42578125" customWidth="1"/>
    <col min="7" max="7" width="4.5703125" bestFit="1" customWidth="1"/>
    <col min="8" max="8" width="8.5703125" style="6" bestFit="1" customWidth="1"/>
    <col min="9" max="9" width="7.42578125" customWidth="1"/>
  </cols>
  <sheetData>
    <row r="1" spans="1:9" ht="36" customHeight="1" x14ac:dyDescent="0.25">
      <c r="A1" s="10" t="s">
        <v>0</v>
      </c>
      <c r="B1" s="10" t="s">
        <v>8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</row>
    <row r="2" spans="1:9" ht="36" customHeight="1" x14ac:dyDescent="0.25">
      <c r="A2" s="7" t="s">
        <v>35</v>
      </c>
      <c r="B2" s="8">
        <v>19.28</v>
      </c>
      <c r="C2" s="7" t="s">
        <v>36</v>
      </c>
      <c r="D2" s="7" t="s">
        <v>37</v>
      </c>
      <c r="E2" s="7" t="s">
        <v>27</v>
      </c>
      <c r="F2" s="3">
        <v>120.5</v>
      </c>
      <c r="G2" s="3">
        <v>64</v>
      </c>
      <c r="H2" s="4">
        <f t="shared" ref="H2:H11" si="0">+F2/1.9</f>
        <v>63.421052631578952</v>
      </c>
      <c r="I2" s="3">
        <v>1</v>
      </c>
    </row>
    <row r="3" spans="1:9" ht="36" customHeight="1" x14ac:dyDescent="0.25">
      <c r="A3" s="7" t="s">
        <v>9</v>
      </c>
      <c r="B3" s="8">
        <v>18.3</v>
      </c>
      <c r="C3" s="7" t="s">
        <v>10</v>
      </c>
      <c r="D3" s="7" t="s">
        <v>11</v>
      </c>
      <c r="E3" s="7" t="s">
        <v>27</v>
      </c>
      <c r="F3" s="3">
        <v>118</v>
      </c>
      <c r="G3" s="3">
        <v>62</v>
      </c>
      <c r="H3" s="4">
        <f t="shared" si="0"/>
        <v>62.10526315789474</v>
      </c>
      <c r="I3" s="3">
        <v>2</v>
      </c>
    </row>
    <row r="4" spans="1:9" ht="33.75" customHeight="1" x14ac:dyDescent="0.25">
      <c r="A4" s="7" t="s">
        <v>47</v>
      </c>
      <c r="B4" s="8">
        <v>20.14</v>
      </c>
      <c r="C4" s="7" t="s">
        <v>48</v>
      </c>
      <c r="D4" s="7" t="s">
        <v>49</v>
      </c>
      <c r="E4" s="7" t="s">
        <v>28</v>
      </c>
      <c r="F4" s="3">
        <v>139.5</v>
      </c>
      <c r="G4" s="3">
        <v>74</v>
      </c>
      <c r="H4" s="4">
        <f t="shared" si="0"/>
        <v>73.421052631578945</v>
      </c>
      <c r="I4" s="3">
        <v>1</v>
      </c>
    </row>
    <row r="5" spans="1:9" ht="30" customHeight="1" x14ac:dyDescent="0.25">
      <c r="A5" s="7" t="s">
        <v>15</v>
      </c>
      <c r="B5" s="8">
        <v>20.2</v>
      </c>
      <c r="C5" s="7" t="s">
        <v>16</v>
      </c>
      <c r="D5" s="7" t="s">
        <v>17</v>
      </c>
      <c r="E5" s="7" t="s">
        <v>28</v>
      </c>
      <c r="F5" s="3">
        <v>131</v>
      </c>
      <c r="G5" s="3">
        <v>69</v>
      </c>
      <c r="H5" s="4">
        <f t="shared" si="0"/>
        <v>68.94736842105263</v>
      </c>
      <c r="I5" s="3">
        <v>2</v>
      </c>
    </row>
    <row r="6" spans="1:9" ht="30" customHeight="1" x14ac:dyDescent="0.25">
      <c r="A6" s="7" t="s">
        <v>50</v>
      </c>
      <c r="B6" s="8">
        <v>16.52</v>
      </c>
      <c r="C6" s="7" t="s">
        <v>51</v>
      </c>
      <c r="D6" s="7" t="s">
        <v>52</v>
      </c>
      <c r="E6" s="7" t="s">
        <v>28</v>
      </c>
      <c r="F6" s="3">
        <v>126.5</v>
      </c>
      <c r="G6" s="3">
        <v>68</v>
      </c>
      <c r="H6" s="4">
        <f t="shared" si="0"/>
        <v>66.578947368421055</v>
      </c>
      <c r="I6" s="3">
        <v>3</v>
      </c>
    </row>
    <row r="7" spans="1:9" ht="30" customHeight="1" x14ac:dyDescent="0.25">
      <c r="A7" s="7" t="s">
        <v>41</v>
      </c>
      <c r="B7" s="8">
        <v>18.43</v>
      </c>
      <c r="C7" s="7" t="s">
        <v>42</v>
      </c>
      <c r="D7" s="7" t="s">
        <v>43</v>
      </c>
      <c r="E7" s="7" t="s">
        <v>28</v>
      </c>
      <c r="F7" s="3">
        <v>124.5</v>
      </c>
      <c r="G7" s="3">
        <v>66</v>
      </c>
      <c r="H7" s="4">
        <f t="shared" si="0"/>
        <v>65.526315789473685</v>
      </c>
      <c r="I7" s="3">
        <v>4</v>
      </c>
    </row>
    <row r="8" spans="1:9" ht="30" customHeight="1" x14ac:dyDescent="0.25">
      <c r="A8" s="7" t="s">
        <v>38</v>
      </c>
      <c r="B8" s="8">
        <v>16.260000000000002</v>
      </c>
      <c r="C8" s="7" t="s">
        <v>39</v>
      </c>
      <c r="D8" s="7" t="s">
        <v>40</v>
      </c>
      <c r="E8" s="7" t="s">
        <v>28</v>
      </c>
      <c r="F8" s="3">
        <v>120.5</v>
      </c>
      <c r="G8" s="3">
        <v>65</v>
      </c>
      <c r="H8" s="4">
        <f t="shared" si="0"/>
        <v>63.421052631578952</v>
      </c>
      <c r="I8" s="3">
        <v>5</v>
      </c>
    </row>
    <row r="9" spans="1:9" ht="30" customHeight="1" x14ac:dyDescent="0.25">
      <c r="A9" s="7" t="s">
        <v>44</v>
      </c>
      <c r="B9" s="8">
        <v>17.18</v>
      </c>
      <c r="C9" s="7" t="s">
        <v>45</v>
      </c>
      <c r="D9" s="7" t="s">
        <v>46</v>
      </c>
      <c r="E9" s="7" t="s">
        <v>28</v>
      </c>
      <c r="F9" s="3">
        <v>119</v>
      </c>
      <c r="G9" s="3">
        <v>65</v>
      </c>
      <c r="H9" s="4">
        <f t="shared" si="0"/>
        <v>62.631578947368425</v>
      </c>
      <c r="I9" s="3">
        <v>6</v>
      </c>
    </row>
    <row r="10" spans="1:9" ht="30" customHeight="1" x14ac:dyDescent="0.25">
      <c r="A10" s="7" t="s">
        <v>53</v>
      </c>
      <c r="B10" s="8">
        <v>17.25</v>
      </c>
      <c r="C10" s="7" t="s">
        <v>62</v>
      </c>
      <c r="D10" s="7" t="s">
        <v>54</v>
      </c>
      <c r="E10" s="7" t="s">
        <v>28</v>
      </c>
      <c r="F10" s="3">
        <v>112.5</v>
      </c>
      <c r="G10" s="3">
        <v>61</v>
      </c>
      <c r="H10" s="4">
        <f t="shared" si="0"/>
        <v>59.21052631578948</v>
      </c>
      <c r="I10" s="3"/>
    </row>
    <row r="11" spans="1:9" ht="30" customHeight="1" x14ac:dyDescent="0.25">
      <c r="A11" s="7" t="s">
        <v>21</v>
      </c>
      <c r="B11" s="8">
        <v>20.329999999999998</v>
      </c>
      <c r="C11" s="7" t="s">
        <v>22</v>
      </c>
      <c r="D11" s="7" t="s">
        <v>23</v>
      </c>
      <c r="E11" s="7" t="s">
        <v>28</v>
      </c>
      <c r="F11" s="3">
        <v>104.5</v>
      </c>
      <c r="G11" s="3">
        <v>58</v>
      </c>
      <c r="H11" s="4">
        <f t="shared" si="0"/>
        <v>55</v>
      </c>
      <c r="I11" s="3"/>
    </row>
    <row r="12" spans="1:9" ht="15.75" x14ac:dyDescent="0.25">
      <c r="A12" s="1"/>
      <c r="B12" s="5"/>
      <c r="C12" s="1"/>
      <c r="D12" s="1"/>
      <c r="E12" s="1"/>
      <c r="F12" s="1"/>
      <c r="G12" s="1"/>
      <c r="H12" s="5"/>
      <c r="I12" s="1"/>
    </row>
    <row r="13" spans="1:9" ht="15.75" x14ac:dyDescent="0.25">
      <c r="A13" s="1"/>
      <c r="B13" s="5"/>
      <c r="C13" s="1"/>
      <c r="D13" s="1"/>
      <c r="E13" s="1"/>
      <c r="F13" s="1"/>
      <c r="G13" s="1"/>
      <c r="H13" s="5"/>
      <c r="I13" s="1"/>
    </row>
    <row r="14" spans="1:9" ht="15.75" x14ac:dyDescent="0.25">
      <c r="A14" s="1"/>
      <c r="B14" s="5"/>
      <c r="C14" s="1"/>
      <c r="D14" s="1"/>
      <c r="E14" s="1"/>
      <c r="F14" s="1"/>
      <c r="G14" s="1"/>
      <c r="H14" s="5"/>
      <c r="I14" s="1"/>
    </row>
    <row r="15" spans="1:9" ht="15.75" x14ac:dyDescent="0.25">
      <c r="A15" s="1"/>
      <c r="B15" s="5"/>
      <c r="C15" s="1"/>
      <c r="D15" s="1"/>
      <c r="E15" s="1"/>
      <c r="F15" s="1"/>
      <c r="G15" s="1"/>
      <c r="H15" s="5"/>
      <c r="I15" s="1"/>
    </row>
  </sheetData>
  <sortState xmlns:xlrd2="http://schemas.microsoft.com/office/spreadsheetml/2017/richdata2" ref="A2:I11">
    <sortCondition ref="E2:E11"/>
    <sortCondition descending="1" ref="F2:F11"/>
    <sortCondition descending="1" ref="G2:G11"/>
  </sortState>
  <pageMargins left="0.7" right="0.7" top="0.75" bottom="0.75" header="0.3" footer="0.3"/>
  <pageSetup paperSize="9" orientation="landscape" horizontalDpi="200" verticalDpi="200" r:id="rId1"/>
  <headerFooter>
    <oddHeader>&amp;L&amp;"-,Bold"&amp;12Class 3&amp;C&amp;"-,Bold"&amp;12Prelim 1&amp;R&amp;"-,Bold"&amp;12Judge :  
Debbie Morgan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H15"/>
  <sheetViews>
    <sheetView view="pageLayout" zoomScaleNormal="100" workbookViewId="0">
      <selection activeCell="H12" sqref="H12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</row>
    <row r="2" spans="1:8" ht="36" customHeight="1" x14ac:dyDescent="0.25">
      <c r="A2" s="7" t="s">
        <v>55</v>
      </c>
      <c r="B2" s="7" t="s">
        <v>56</v>
      </c>
      <c r="C2" s="7" t="s">
        <v>57</v>
      </c>
      <c r="D2" s="7" t="s">
        <v>27</v>
      </c>
      <c r="E2" s="3">
        <v>180.5</v>
      </c>
      <c r="F2" s="3">
        <v>70</v>
      </c>
      <c r="G2" s="4">
        <f t="shared" ref="G2:G9" si="0">+E2/2.6</f>
        <v>69.42307692307692</v>
      </c>
      <c r="H2" s="3">
        <v>1</v>
      </c>
    </row>
    <row r="3" spans="1:8" ht="36" customHeight="1" x14ac:dyDescent="0.25">
      <c r="A3" s="7" t="s">
        <v>29</v>
      </c>
      <c r="B3" s="7" t="s">
        <v>30</v>
      </c>
      <c r="C3" s="7" t="s">
        <v>31</v>
      </c>
      <c r="D3" s="7" t="s">
        <v>27</v>
      </c>
      <c r="E3" s="3">
        <v>175.5</v>
      </c>
      <c r="F3" s="3">
        <v>68</v>
      </c>
      <c r="G3" s="4">
        <f t="shared" si="0"/>
        <v>67.5</v>
      </c>
      <c r="H3" s="3">
        <v>2</v>
      </c>
    </row>
    <row r="4" spans="1:8" ht="33.75" customHeight="1" x14ac:dyDescent="0.25">
      <c r="A4" s="7" t="s">
        <v>32</v>
      </c>
      <c r="B4" s="7" t="s">
        <v>33</v>
      </c>
      <c r="C4" s="7" t="s">
        <v>34</v>
      </c>
      <c r="D4" s="7" t="s">
        <v>27</v>
      </c>
      <c r="E4" s="3">
        <v>164</v>
      </c>
      <c r="F4" s="3">
        <v>65</v>
      </c>
      <c r="G4" s="4">
        <f t="shared" si="0"/>
        <v>63.076923076923073</v>
      </c>
      <c r="H4" s="3">
        <v>3</v>
      </c>
    </row>
    <row r="5" spans="1:8" ht="30" customHeight="1" x14ac:dyDescent="0.25">
      <c r="A5" s="7" t="s">
        <v>12</v>
      </c>
      <c r="B5" s="7" t="s">
        <v>13</v>
      </c>
      <c r="C5" s="7" t="s">
        <v>14</v>
      </c>
      <c r="D5" s="7" t="s">
        <v>27</v>
      </c>
      <c r="E5" s="3">
        <v>148</v>
      </c>
      <c r="F5" s="3">
        <v>60</v>
      </c>
      <c r="G5" s="4">
        <f t="shared" si="0"/>
        <v>56.92307692307692</v>
      </c>
      <c r="H5" s="3">
        <v>4</v>
      </c>
    </row>
    <row r="6" spans="1:8" ht="30" customHeight="1" x14ac:dyDescent="0.25">
      <c r="A6" s="7" t="s">
        <v>47</v>
      </c>
      <c r="B6" s="7" t="s">
        <v>48</v>
      </c>
      <c r="C6" s="7" t="s">
        <v>49</v>
      </c>
      <c r="D6" s="7" t="s">
        <v>28</v>
      </c>
      <c r="E6" s="3">
        <v>174</v>
      </c>
      <c r="F6" s="3">
        <v>68</v>
      </c>
      <c r="G6" s="4">
        <f t="shared" si="0"/>
        <v>66.92307692307692</v>
      </c>
      <c r="H6" s="3">
        <v>1</v>
      </c>
    </row>
    <row r="7" spans="1:8" ht="30" customHeight="1" x14ac:dyDescent="0.25">
      <c r="A7" s="7" t="s">
        <v>58</v>
      </c>
      <c r="B7" s="7" t="s">
        <v>59</v>
      </c>
      <c r="C7" s="7" t="s">
        <v>60</v>
      </c>
      <c r="D7" s="7" t="s">
        <v>28</v>
      </c>
      <c r="E7" s="3">
        <v>172</v>
      </c>
      <c r="F7" s="3">
        <v>67</v>
      </c>
      <c r="G7" s="4">
        <f t="shared" si="0"/>
        <v>66.153846153846146</v>
      </c>
      <c r="H7" s="3">
        <v>2</v>
      </c>
    </row>
    <row r="8" spans="1:8" ht="30" customHeight="1" x14ac:dyDescent="0.25">
      <c r="A8" s="7" t="s">
        <v>44</v>
      </c>
      <c r="B8" s="7" t="s">
        <v>45</v>
      </c>
      <c r="C8" s="7" t="s">
        <v>46</v>
      </c>
      <c r="D8" s="7" t="s">
        <v>28</v>
      </c>
      <c r="E8" s="3">
        <v>164.5</v>
      </c>
      <c r="F8" s="3">
        <v>63</v>
      </c>
      <c r="G8" s="4">
        <f t="shared" si="0"/>
        <v>63.269230769230766</v>
      </c>
      <c r="H8" s="3">
        <v>3</v>
      </c>
    </row>
    <row r="9" spans="1:8" ht="30" customHeight="1" x14ac:dyDescent="0.25">
      <c r="A9" s="7" t="s">
        <v>61</v>
      </c>
      <c r="B9" s="7" t="s">
        <v>62</v>
      </c>
      <c r="C9" s="7" t="s">
        <v>54</v>
      </c>
      <c r="D9" s="7" t="s">
        <v>28</v>
      </c>
      <c r="E9" s="3">
        <v>157.5</v>
      </c>
      <c r="F9" s="3">
        <v>61</v>
      </c>
      <c r="G9" s="4">
        <f t="shared" si="0"/>
        <v>60.576923076923073</v>
      </c>
      <c r="H9" s="3">
        <v>4</v>
      </c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  <row r="12" spans="1:8" ht="15.75" x14ac:dyDescent="0.25">
      <c r="A12" s="1"/>
      <c r="B12" s="1"/>
      <c r="C12" s="1"/>
      <c r="D12" s="1"/>
      <c r="E12" s="1"/>
      <c r="F12" s="1"/>
      <c r="G12" s="5"/>
      <c r="H12" s="1"/>
    </row>
    <row r="13" spans="1:8" ht="15.75" x14ac:dyDescent="0.25">
      <c r="A13" s="1"/>
      <c r="B13" s="1"/>
      <c r="C13" s="1"/>
      <c r="D13" s="1"/>
      <c r="E13" s="1"/>
      <c r="F13" s="1"/>
      <c r="G13" s="5"/>
      <c r="H13" s="1"/>
    </row>
    <row r="14" spans="1:8" ht="15.75" x14ac:dyDescent="0.25">
      <c r="A14" s="1"/>
      <c r="B14" s="1"/>
      <c r="C14" s="1"/>
      <c r="D14" s="1"/>
      <c r="E14" s="1"/>
      <c r="F14" s="1"/>
      <c r="G14" s="5"/>
      <c r="H14" s="1"/>
    </row>
    <row r="15" spans="1:8" ht="15.75" x14ac:dyDescent="0.25">
      <c r="A15" s="1"/>
      <c r="B15" s="1"/>
      <c r="C15" s="1"/>
      <c r="D15" s="1"/>
      <c r="E15" s="1"/>
      <c r="F15" s="1"/>
      <c r="G15" s="5"/>
      <c r="H15" s="1"/>
    </row>
  </sheetData>
  <sortState xmlns:xlrd2="http://schemas.microsoft.com/office/spreadsheetml/2017/richdata2" ref="A2:H9">
    <sortCondition ref="D2:D9"/>
    <sortCondition descending="1" ref="E2:E9"/>
    <sortCondition descending="1" ref="F2:F9"/>
  </sortState>
  <pageMargins left="0.7" right="0.7" top="0.75" bottom="0.75" header="0.3" footer="0.3"/>
  <pageSetup paperSize="9" orientation="landscape" horizontalDpi="200" verticalDpi="200" r:id="rId1"/>
  <headerFooter>
    <oddHeader>&amp;L&amp;"-,Bold"&amp;12Class 4&amp;C&amp;"-,Bold"&amp;12Prelim 14&amp;R&amp;"-,Bold"&amp;12Judge :  
Debbie Morgan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13"/>
  <sheetViews>
    <sheetView tabSelected="1" view="pageLayout" zoomScaleNormal="100" workbookViewId="0">
      <selection activeCell="J4" sqref="J4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36" customHeight="1" x14ac:dyDescent="0.25">
      <c r="A2" s="7" t="s">
        <v>63</v>
      </c>
      <c r="B2" s="7" t="s">
        <v>64</v>
      </c>
      <c r="C2" s="7" t="s">
        <v>65</v>
      </c>
      <c r="D2" s="7" t="s">
        <v>28</v>
      </c>
      <c r="E2" s="3">
        <v>182</v>
      </c>
      <c r="F2" s="3">
        <v>52</v>
      </c>
      <c r="G2" s="4">
        <f>+E2/2.8</f>
        <v>65</v>
      </c>
      <c r="H2" s="3">
        <v>1</v>
      </c>
    </row>
    <row r="3" spans="1:8" ht="36" customHeight="1" x14ac:dyDescent="0.25">
      <c r="A3" s="7" t="s">
        <v>69</v>
      </c>
      <c r="B3" s="7" t="s">
        <v>70</v>
      </c>
      <c r="C3" s="7" t="s">
        <v>71</v>
      </c>
      <c r="D3" s="7" t="s">
        <v>28</v>
      </c>
      <c r="E3" s="3">
        <v>182</v>
      </c>
      <c r="F3" s="3">
        <v>52</v>
      </c>
      <c r="G3" s="4">
        <f>+E3/2.8</f>
        <v>65</v>
      </c>
      <c r="H3" s="3">
        <v>1</v>
      </c>
    </row>
    <row r="4" spans="1:8" ht="33.75" customHeight="1" x14ac:dyDescent="0.25">
      <c r="A4" s="7" t="s">
        <v>66</v>
      </c>
      <c r="B4" s="7" t="s">
        <v>67</v>
      </c>
      <c r="C4" s="7" t="s">
        <v>68</v>
      </c>
      <c r="D4" s="7" t="s">
        <v>28</v>
      </c>
      <c r="E4" s="3">
        <v>172.5</v>
      </c>
      <c r="F4" s="3">
        <v>50</v>
      </c>
      <c r="G4" s="4">
        <f>+E4/2.8</f>
        <v>61.607142857142861</v>
      </c>
      <c r="H4" s="3">
        <v>3</v>
      </c>
    </row>
    <row r="5" spans="1:8" ht="30" customHeight="1" x14ac:dyDescent="0.25">
      <c r="A5" s="7" t="s">
        <v>44</v>
      </c>
      <c r="B5" s="7" t="s">
        <v>45</v>
      </c>
      <c r="C5" s="7" t="s">
        <v>46</v>
      </c>
      <c r="D5" s="7" t="s">
        <v>28</v>
      </c>
      <c r="E5" s="3">
        <v>159.5</v>
      </c>
      <c r="F5" s="3">
        <v>47</v>
      </c>
      <c r="G5" s="4">
        <f>+E5/2.8</f>
        <v>56.964285714285715</v>
      </c>
      <c r="H5" s="3">
        <v>4</v>
      </c>
    </row>
    <row r="6" spans="1:8" ht="15.75" x14ac:dyDescent="0.25">
      <c r="A6" s="1"/>
      <c r="B6" s="1"/>
      <c r="C6" s="1"/>
      <c r="D6" s="1"/>
      <c r="E6" s="1"/>
      <c r="F6" s="1"/>
      <c r="G6" s="5"/>
      <c r="H6" s="1"/>
    </row>
    <row r="7" spans="1:8" ht="15.75" x14ac:dyDescent="0.25">
      <c r="A7" s="1"/>
      <c r="B7" s="1"/>
      <c r="C7" s="1"/>
      <c r="D7" s="1"/>
      <c r="E7" s="1"/>
      <c r="F7" s="1"/>
      <c r="G7" s="5"/>
      <c r="H7" s="1"/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  <row r="12" spans="1:8" ht="15.75" x14ac:dyDescent="0.25">
      <c r="A12" s="1"/>
      <c r="B12" s="1"/>
      <c r="C12" s="1"/>
      <c r="D12" s="1"/>
      <c r="E12" s="1"/>
      <c r="F12" s="1"/>
      <c r="G12" s="5"/>
      <c r="H12" s="1"/>
    </row>
    <row r="13" spans="1:8" ht="15.75" x14ac:dyDescent="0.25">
      <c r="A13" s="1"/>
      <c r="B13" s="1"/>
      <c r="C13" s="1"/>
      <c r="D13" s="1"/>
      <c r="E13" s="1"/>
      <c r="F13" s="1"/>
      <c r="G13" s="5"/>
      <c r="H13" s="1"/>
    </row>
  </sheetData>
  <sortState xmlns:xlrd2="http://schemas.microsoft.com/office/spreadsheetml/2017/richdata2" ref="A2:H5">
    <sortCondition descending="1" ref="E2:E5"/>
    <sortCondition descending="1" ref="F2:F5"/>
  </sortState>
  <pageMargins left="0.7" right="0.7" top="0.75" bottom="0.75" header="0.3" footer="0.3"/>
  <pageSetup paperSize="9" orientation="landscape" horizontalDpi="200" verticalDpi="200" r:id="rId1"/>
  <headerFooter>
    <oddHeader>&amp;L&amp;"-,Bold"&amp;12Class 5&amp;C&amp;"-,Bold"&amp;12Novice 27&amp;R&amp;"-,Bold"&amp;12Judge :  
Debbie Morgan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H14"/>
  <sheetViews>
    <sheetView view="pageLayout" zoomScaleNormal="100" workbookViewId="0">
      <selection activeCell="C8" sqref="C8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5" style="1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2" t="s">
        <v>5</v>
      </c>
      <c r="G1" s="9" t="s">
        <v>6</v>
      </c>
      <c r="H1" s="9" t="s">
        <v>7</v>
      </c>
    </row>
    <row r="2" spans="1:8" ht="36" customHeight="1" x14ac:dyDescent="0.25">
      <c r="A2" s="7" t="s">
        <v>66</v>
      </c>
      <c r="B2" s="7" t="s">
        <v>56</v>
      </c>
      <c r="C2" s="7" t="s">
        <v>57</v>
      </c>
      <c r="D2" s="7" t="s">
        <v>27</v>
      </c>
      <c r="E2" s="3">
        <v>152</v>
      </c>
      <c r="F2" s="13">
        <v>40.5</v>
      </c>
      <c r="G2" s="4">
        <f>+E2/2.3</f>
        <v>66.08695652173914</v>
      </c>
      <c r="H2" s="2">
        <v>1</v>
      </c>
    </row>
    <row r="3" spans="1:8" ht="36" customHeight="1" x14ac:dyDescent="0.25">
      <c r="A3" s="7" t="s">
        <v>55</v>
      </c>
      <c r="B3" s="7" t="s">
        <v>59</v>
      </c>
      <c r="C3" s="7" t="s">
        <v>60</v>
      </c>
      <c r="D3" s="7" t="s">
        <v>28</v>
      </c>
      <c r="E3" s="3">
        <v>149</v>
      </c>
      <c r="F3" s="13">
        <v>38.5</v>
      </c>
      <c r="G3" s="4">
        <f>+E3/2.3</f>
        <v>64.782608695652172</v>
      </c>
      <c r="H3" s="3">
        <v>1</v>
      </c>
    </row>
    <row r="4" spans="1:8" ht="33.75" customHeight="1" x14ac:dyDescent="0.25">
      <c r="A4" s="7" t="s">
        <v>58</v>
      </c>
      <c r="B4" s="7" t="s">
        <v>70</v>
      </c>
      <c r="C4" s="7" t="s">
        <v>71</v>
      </c>
      <c r="D4" s="7" t="s">
        <v>28</v>
      </c>
      <c r="E4" s="3">
        <v>146.5</v>
      </c>
      <c r="F4" s="13">
        <v>38</v>
      </c>
      <c r="G4" s="4">
        <f>+E4/2.3</f>
        <v>63.695652173913047</v>
      </c>
      <c r="H4" s="3">
        <v>2</v>
      </c>
    </row>
    <row r="5" spans="1:8" ht="30" customHeight="1" x14ac:dyDescent="0.25">
      <c r="A5" s="7" t="s">
        <v>63</v>
      </c>
      <c r="B5" s="7" t="s">
        <v>64</v>
      </c>
      <c r="C5" s="7" t="s">
        <v>65</v>
      </c>
      <c r="D5" s="7" t="s">
        <v>28</v>
      </c>
      <c r="E5" s="3">
        <v>145</v>
      </c>
      <c r="F5" s="13">
        <v>39</v>
      </c>
      <c r="G5" s="4">
        <f>+E5/2.3</f>
        <v>63.04347826086957</v>
      </c>
      <c r="H5" s="3">
        <v>3</v>
      </c>
    </row>
    <row r="6" spans="1:8" ht="30" customHeight="1" x14ac:dyDescent="0.25">
      <c r="A6" s="7" t="s">
        <v>69</v>
      </c>
      <c r="B6" s="7" t="s">
        <v>67</v>
      </c>
      <c r="C6" s="7" t="s">
        <v>68</v>
      </c>
      <c r="D6" s="7" t="s">
        <v>28</v>
      </c>
      <c r="E6" s="3">
        <v>140</v>
      </c>
      <c r="F6" s="13">
        <v>39</v>
      </c>
      <c r="G6" s="4">
        <f>+E6/2.3</f>
        <v>60.869565217391312</v>
      </c>
      <c r="H6" s="3">
        <v>4</v>
      </c>
    </row>
    <row r="7" spans="1:8" ht="15.75" x14ac:dyDescent="0.25">
      <c r="A7" s="1"/>
      <c r="B7" s="1"/>
      <c r="C7" s="1"/>
      <c r="D7" s="1"/>
      <c r="E7" s="1"/>
      <c r="F7" s="14"/>
      <c r="G7" s="5"/>
      <c r="H7" s="1"/>
    </row>
    <row r="8" spans="1:8" ht="15.75" x14ac:dyDescent="0.25">
      <c r="A8" s="1"/>
      <c r="B8" s="1"/>
      <c r="C8" s="1"/>
      <c r="D8" s="1"/>
      <c r="E8" s="1"/>
      <c r="F8" s="14"/>
      <c r="G8" s="5"/>
      <c r="H8" s="1"/>
    </row>
    <row r="9" spans="1:8" ht="15.75" x14ac:dyDescent="0.25">
      <c r="A9" s="1"/>
      <c r="B9" s="1"/>
      <c r="C9" s="1"/>
      <c r="D9" s="1"/>
      <c r="E9" s="1"/>
      <c r="F9" s="14"/>
      <c r="G9" s="5"/>
      <c r="H9" s="1"/>
    </row>
    <row r="10" spans="1:8" ht="15.75" x14ac:dyDescent="0.25">
      <c r="A10" s="1"/>
      <c r="B10" s="1"/>
      <c r="C10" s="1"/>
      <c r="D10" s="1"/>
      <c r="E10" s="1"/>
      <c r="F10" s="14"/>
      <c r="G10" s="5"/>
      <c r="H10" s="1"/>
    </row>
    <row r="11" spans="1:8" ht="15.75" x14ac:dyDescent="0.25">
      <c r="A11" s="1"/>
      <c r="B11" s="1"/>
      <c r="C11" s="1"/>
      <c r="D11" s="1"/>
      <c r="E11" s="1"/>
      <c r="F11" s="14"/>
      <c r="G11" s="5"/>
      <c r="H11" s="1"/>
    </row>
    <row r="12" spans="1:8" ht="15.75" x14ac:dyDescent="0.25">
      <c r="A12" s="1"/>
      <c r="B12" s="1"/>
      <c r="C12" s="1"/>
      <c r="D12" s="1"/>
      <c r="E12" s="1"/>
      <c r="F12" s="14"/>
      <c r="G12" s="5"/>
      <c r="H12" s="1"/>
    </row>
    <row r="13" spans="1:8" ht="15.75" x14ac:dyDescent="0.25">
      <c r="A13" s="1"/>
      <c r="B13" s="1"/>
      <c r="C13" s="1"/>
      <c r="D13" s="1"/>
      <c r="E13" s="1"/>
      <c r="F13" s="14"/>
      <c r="G13" s="5"/>
      <c r="H13" s="1"/>
    </row>
    <row r="14" spans="1:8" ht="15.75" x14ac:dyDescent="0.25">
      <c r="A14" s="1"/>
      <c r="B14" s="1"/>
      <c r="C14" s="1"/>
      <c r="D14" s="1"/>
      <c r="E14" s="1"/>
      <c r="F14" s="14"/>
      <c r="G14" s="5"/>
      <c r="H14" s="1"/>
    </row>
  </sheetData>
  <sortState xmlns:xlrd2="http://schemas.microsoft.com/office/spreadsheetml/2017/richdata2" ref="B2:H6">
    <sortCondition ref="D2:D6"/>
    <sortCondition descending="1" ref="E2:E6"/>
    <sortCondition descending="1" ref="F2:F6"/>
  </sortState>
  <pageMargins left="0.7" right="0.7" top="0.75" bottom="0.75" header="0.3" footer="0.3"/>
  <pageSetup paperSize="9" orientation="landscape" horizontalDpi="200" verticalDpi="200" r:id="rId1"/>
  <headerFooter>
    <oddHeader>&amp;L&amp;"-,Bold"&amp;12Class 6&amp;C&amp;"-,Bold"&amp;12 Novice 24&amp;R&amp;"-,Bold"&amp;12Judge :  
Debbie Morgan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Class1</vt:lpstr>
      <vt:lpstr>Class 2</vt:lpstr>
      <vt:lpstr>Class 3</vt:lpstr>
      <vt:lpstr>Class 4</vt:lpstr>
      <vt:lpstr>Class 5</vt:lpstr>
      <vt:lpstr>Class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2022-09-19T19:28:46Z</cp:lastPrinted>
  <dcterms:created xsi:type="dcterms:W3CDTF">2013-10-27T09:18:44Z</dcterms:created>
  <dcterms:modified xsi:type="dcterms:W3CDTF">2022-09-23T13:24:25Z</dcterms:modified>
</cp:coreProperties>
</file>