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822 ODE\"/>
    </mc:Choice>
  </mc:AlternateContent>
  <xr:revisionPtr revIDLastSave="0" documentId="13_ncr:1_{03768AAA-C2CE-4D12-A986-EBB66ABA8E1C}" xr6:coauthVersionLast="47" xr6:coauthVersionMax="47" xr10:uidLastSave="{00000000-0000-0000-0000-000000000000}"/>
  <bookViews>
    <workbookView xWindow="-120" yWindow="-120" windowWidth="20730" windowHeight="11160" tabRatio="811" xr2:uid="{00000000-000D-0000-FFFF-FFFF00000000}"/>
  </bookViews>
  <sheets>
    <sheet name="Class1" sheetId="6" r:id="rId1"/>
    <sheet name="Class 2" sheetId="19" r:id="rId2"/>
    <sheet name="Class 2A" sheetId="20" r:id="rId3"/>
    <sheet name="Class 3" sheetId="21" r:id="rId4"/>
    <sheet name="Class 3A" sheetId="22" r:id="rId5"/>
    <sheet name="Class 4" sheetId="16" r:id="rId6"/>
    <sheet name="Class 4A" sheetId="17" r:id="rId7"/>
    <sheet name="Class 5" sheetId="23" r:id="rId8"/>
    <sheet name="Class 5A" sheetId="24" r:id="rId9"/>
    <sheet name="Class 6" sheetId="25" r:id="rId10"/>
    <sheet name="Class 6a" sheetId="26" r:id="rId11"/>
    <sheet name="Jumping" sheetId="28" r:id="rId12"/>
  </sheets>
  <definedNames>
    <definedName name="_xlnm.Print_Area" localSheetId="1">'Class 2'!$A$2:$L$4</definedName>
    <definedName name="_xlnm.Print_Area" localSheetId="2">'Class 2A'!$A$2:$J$3</definedName>
    <definedName name="_xlnm.Print_Area" localSheetId="3">'Class 3'!$A$2:$L$10</definedName>
    <definedName name="_xlnm.Print_Area" localSheetId="4">'Class 3A'!$A$2:$K$3</definedName>
    <definedName name="_xlnm.Print_Area" localSheetId="5">'Class 4'!$A$2:$L$11</definedName>
    <definedName name="_xlnm.Print_Area" localSheetId="6">'Class 4A'!$A$2:$J$6</definedName>
    <definedName name="_xlnm.Print_Area" localSheetId="7">'Class 5'!$A$2:$K$15</definedName>
    <definedName name="_xlnm.Print_Area" localSheetId="8">'Class 5A'!$A$2:$J$6</definedName>
    <definedName name="_xlnm.Print_Area" localSheetId="10">'Class 6a'!$A$2:$K$5</definedName>
    <definedName name="_xlnm.Print_Area" localSheetId="0">Class1!$A$2:$L$8</definedName>
  </definedNames>
  <calcPr calcId="181029"/>
</workbook>
</file>

<file path=xl/calcChain.xml><?xml version="1.0" encoding="utf-8"?>
<calcChain xmlns="http://schemas.openxmlformats.org/spreadsheetml/2006/main">
  <c r="U42" i="28" l="1"/>
  <c r="B32" i="28"/>
  <c r="C32" i="28"/>
  <c r="U32" i="28"/>
  <c r="B33" i="28"/>
  <c r="C33" i="28"/>
  <c r="U33" i="28"/>
  <c r="B34" i="28"/>
  <c r="C34" i="28"/>
  <c r="U34" i="28"/>
  <c r="B35" i="28"/>
  <c r="C35" i="28"/>
  <c r="U35" i="28"/>
  <c r="B36" i="28"/>
  <c r="C36" i="28"/>
  <c r="U36" i="28"/>
  <c r="B37" i="28"/>
  <c r="C37" i="28"/>
  <c r="U37" i="28"/>
  <c r="B38" i="28"/>
  <c r="C38" i="28"/>
  <c r="U38" i="28"/>
  <c r="B39" i="28"/>
  <c r="C39" i="28"/>
  <c r="U39" i="28"/>
  <c r="B40" i="28"/>
  <c r="C40" i="28"/>
  <c r="U40" i="28"/>
  <c r="B41" i="28"/>
  <c r="C41" i="28"/>
  <c r="U41" i="28"/>
  <c r="B42" i="28"/>
  <c r="C42" i="28"/>
  <c r="B43" i="28"/>
  <c r="C43" i="28"/>
  <c r="U43" i="28"/>
  <c r="B44" i="28"/>
  <c r="C44" i="28"/>
  <c r="U44" i="28"/>
  <c r="B45" i="28"/>
  <c r="C45" i="28"/>
  <c r="U45" i="28"/>
  <c r="B46" i="28"/>
  <c r="C46" i="28"/>
  <c r="U46" i="28"/>
  <c r="B47" i="28"/>
  <c r="C47" i="28"/>
  <c r="U47" i="28"/>
  <c r="B48" i="28"/>
  <c r="C48" i="28"/>
  <c r="U48" i="28"/>
  <c r="B49" i="28"/>
  <c r="C49" i="28"/>
  <c r="U49" i="28"/>
  <c r="B50" i="28"/>
  <c r="C50" i="28"/>
  <c r="U50" i="28"/>
  <c r="B51" i="28"/>
  <c r="C51" i="28"/>
  <c r="U51" i="28"/>
  <c r="B52" i="28"/>
  <c r="C52" i="28"/>
  <c r="U52" i="28"/>
  <c r="B53" i="28"/>
  <c r="C53" i="28"/>
  <c r="U53" i="28"/>
  <c r="B54" i="28"/>
  <c r="C54" i="28"/>
  <c r="U54" i="28"/>
  <c r="B55" i="28"/>
  <c r="C55" i="28"/>
  <c r="U55" i="28"/>
  <c r="B56" i="28"/>
  <c r="C56" i="28"/>
  <c r="U56" i="28"/>
  <c r="B57" i="28"/>
  <c r="C57" i="28"/>
  <c r="U57" i="28"/>
  <c r="U3" i="28"/>
  <c r="U4" i="28"/>
  <c r="U5" i="28"/>
  <c r="U6" i="28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C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2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2" i="28"/>
  <c r="B3" i="28"/>
  <c r="B4" i="28"/>
  <c r="B5" i="28"/>
  <c r="B6" i="28"/>
  <c r="B7" i="28"/>
  <c r="B8" i="28"/>
  <c r="U2" i="28"/>
</calcChain>
</file>

<file path=xl/sharedStrings.xml><?xml version="1.0" encoding="utf-8"?>
<sst xmlns="http://schemas.openxmlformats.org/spreadsheetml/2006/main" count="360" uniqueCount="156">
  <si>
    <t>No</t>
  </si>
  <si>
    <t>Rider</t>
  </si>
  <si>
    <t>Horse</t>
  </si>
  <si>
    <t>Section</t>
  </si>
  <si>
    <t>Place</t>
  </si>
  <si>
    <t>Time</t>
  </si>
  <si>
    <t>D Time</t>
  </si>
  <si>
    <t>J Time</t>
  </si>
  <si>
    <t>Dressage</t>
  </si>
  <si>
    <t>Jump</t>
  </si>
  <si>
    <t>Total</t>
  </si>
  <si>
    <t>Penalties</t>
  </si>
  <si>
    <t>106</t>
  </si>
  <si>
    <t>Summer Dempsey</t>
  </si>
  <si>
    <t>Castleturvin Victor</t>
  </si>
  <si>
    <t>127</t>
  </si>
  <si>
    <t>Isabel Mcnamara</t>
  </si>
  <si>
    <t>Llanai so scrummy</t>
  </si>
  <si>
    <t>128</t>
  </si>
  <si>
    <t>Lydia Lappas</t>
  </si>
  <si>
    <t>Blackie Chan</t>
  </si>
  <si>
    <t>129</t>
  </si>
  <si>
    <t>Charlie Smith</t>
  </si>
  <si>
    <t>Ollie</t>
  </si>
  <si>
    <t>130</t>
  </si>
  <si>
    <t>Bandit</t>
  </si>
  <si>
    <t>141</t>
  </si>
  <si>
    <t>Lillie Day</t>
  </si>
  <si>
    <t>River Bestman</t>
  </si>
  <si>
    <t>Pony</t>
  </si>
  <si>
    <t>142</t>
  </si>
  <si>
    <t>Emily Hill</t>
  </si>
  <si>
    <t>Joey</t>
  </si>
  <si>
    <t>120</t>
  </si>
  <si>
    <t>Tiffany Adonis-French</t>
  </si>
  <si>
    <t>Prince Lohman</t>
  </si>
  <si>
    <t>109</t>
  </si>
  <si>
    <t>Hannah Brace</t>
  </si>
  <si>
    <t>Monty</t>
  </si>
  <si>
    <t>119</t>
  </si>
  <si>
    <t>Octavia Abbott</t>
  </si>
  <si>
    <t>Baldrick</t>
  </si>
  <si>
    <t>105</t>
  </si>
  <si>
    <t>Alia Cooper</t>
  </si>
  <si>
    <t>Brecknock Killer Queen</t>
  </si>
  <si>
    <t>113</t>
  </si>
  <si>
    <t>Becky Wainwright</t>
  </si>
  <si>
    <t>Pablo</t>
  </si>
  <si>
    <t>136</t>
  </si>
  <si>
    <t>Francesca Du Melow</t>
  </si>
  <si>
    <t>Nibbit Van De Stoven</t>
  </si>
  <si>
    <t>131</t>
  </si>
  <si>
    <t>Alice Thurgood</t>
  </si>
  <si>
    <t>Pearl Lace</t>
  </si>
  <si>
    <t>132</t>
  </si>
  <si>
    <t>Morgan Bell</t>
  </si>
  <si>
    <t>Diamond Geezer</t>
  </si>
  <si>
    <t>122</t>
  </si>
  <si>
    <t>Lana Rowlands</t>
  </si>
  <si>
    <t>Sir Spottington of Spotalot</t>
  </si>
  <si>
    <t>112</t>
  </si>
  <si>
    <t>Lauren Gallagher</t>
  </si>
  <si>
    <t>Jim</t>
  </si>
  <si>
    <t>103</t>
  </si>
  <si>
    <t>Debra Groom</t>
  </si>
  <si>
    <t>Bannview Sir Guy</t>
  </si>
  <si>
    <t>148</t>
  </si>
  <si>
    <t>Ella Harvey</t>
  </si>
  <si>
    <t>Phoenix</t>
  </si>
  <si>
    <t>135</t>
  </si>
  <si>
    <t>Sian Marshall</t>
  </si>
  <si>
    <t>Maesyrafon Desert Queen</t>
  </si>
  <si>
    <t>139</t>
  </si>
  <si>
    <t>Frances Slater</t>
  </si>
  <si>
    <t>Apache</t>
  </si>
  <si>
    <t>147</t>
  </si>
  <si>
    <t>Megan Badger</t>
  </si>
  <si>
    <t>Molly</t>
  </si>
  <si>
    <t>125</t>
  </si>
  <si>
    <t>Sarah Hicks</t>
  </si>
  <si>
    <t>Dark Lad II</t>
  </si>
  <si>
    <t>145</t>
  </si>
  <si>
    <t>Georgina Goddard</t>
  </si>
  <si>
    <t>Jim Bob</t>
  </si>
  <si>
    <t>123</t>
  </si>
  <si>
    <t>Abi Fitchett - Brown</t>
  </si>
  <si>
    <t>Toby</t>
  </si>
  <si>
    <t>149</t>
  </si>
  <si>
    <t>Ruby Miller</t>
  </si>
  <si>
    <t>Barravalley Pearl</t>
  </si>
  <si>
    <t>124</t>
  </si>
  <si>
    <t>Jack</t>
  </si>
  <si>
    <t>104</t>
  </si>
  <si>
    <t>Amy Mardell</t>
  </si>
  <si>
    <t>Superman</t>
  </si>
  <si>
    <t>102</t>
  </si>
  <si>
    <t>Anne Dawson</t>
  </si>
  <si>
    <t>My Maverick</t>
  </si>
  <si>
    <t>107</t>
  </si>
  <si>
    <t>Hannah Bates</t>
  </si>
  <si>
    <t>Whisper Dunno</t>
  </si>
  <si>
    <t>115</t>
  </si>
  <si>
    <t>Joanne Richardson</t>
  </si>
  <si>
    <t>116</t>
  </si>
  <si>
    <t>Martha Rodman</t>
  </si>
  <si>
    <t>Freckles</t>
  </si>
  <si>
    <t>117</t>
  </si>
  <si>
    <t>Hannah Williamson</t>
  </si>
  <si>
    <t>RNH Cludo</t>
  </si>
  <si>
    <t>118</t>
  </si>
  <si>
    <t>Sally Thornley</t>
  </si>
  <si>
    <t>Willy</t>
  </si>
  <si>
    <t>150</t>
  </si>
  <si>
    <t>Cassie Robinson</t>
  </si>
  <si>
    <t>Okovango</t>
  </si>
  <si>
    <t>137</t>
  </si>
  <si>
    <t>Poppy Orr</t>
  </si>
  <si>
    <t>Dusty Bear</t>
  </si>
  <si>
    <t>138</t>
  </si>
  <si>
    <t>Harry Orr</t>
  </si>
  <si>
    <t>Thunder</t>
  </si>
  <si>
    <t>110</t>
  </si>
  <si>
    <t>Claudia Nacke</t>
  </si>
  <si>
    <t>Jackie</t>
  </si>
  <si>
    <t>146</t>
  </si>
  <si>
    <t>Nieve Baker</t>
  </si>
  <si>
    <t>keyboard</t>
  </si>
  <si>
    <t>140</t>
  </si>
  <si>
    <t>Vivi Klenum</t>
  </si>
  <si>
    <t>144</t>
  </si>
  <si>
    <t>Grace Diane Catlin</t>
  </si>
  <si>
    <t>Damerville Boy</t>
  </si>
  <si>
    <t>111</t>
  </si>
  <si>
    <t>Jade Short</t>
  </si>
  <si>
    <t>Champ</t>
  </si>
  <si>
    <t>133</t>
  </si>
  <si>
    <t>Lily Fraser</t>
  </si>
  <si>
    <t>Village Prince</t>
  </si>
  <si>
    <t>Marley</t>
  </si>
  <si>
    <t>Amy Wrangles</t>
  </si>
  <si>
    <t>Dickie Bow</t>
  </si>
  <si>
    <t>Sophie Pettit</t>
  </si>
  <si>
    <t>Freddie</t>
  </si>
  <si>
    <t>12.00-12.30</t>
  </si>
  <si>
    <t>12.45-13.30</t>
  </si>
  <si>
    <t>13.45-15.15</t>
  </si>
  <si>
    <t>11.30 - 11.45</t>
  </si>
  <si>
    <t>Time-2</t>
  </si>
  <si>
    <t>Height</t>
  </si>
  <si>
    <t>3a</t>
  </si>
  <si>
    <t>3b</t>
  </si>
  <si>
    <t>11a</t>
  </si>
  <si>
    <t>11b</t>
  </si>
  <si>
    <t>FAULTS</t>
  </si>
  <si>
    <t>Scrummy</t>
  </si>
  <si>
    <t>Retired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</si>
</sst>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2" fontId="0" fillId="0" borderId="1" xfId="0" applyNumberFormat="1" applyBorder="1"/>
    <xf numFmtId="0" fontId="3" fillId="3" borderId="1" xfId="0" applyFont="1" applyFill="1" applyBorder="1"/>
    <xf numFmtId="2" fontId="3" fillId="3" borderId="1" xfId="0" applyNumberFormat="1" applyFont="1" applyFill="1" applyBorder="1"/>
    <xf numFmtId="0" fontId="3" fillId="3" borderId="2" xfId="0" applyFont="1" applyFill="1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0" fontId="3" fillId="3" borderId="6" xfId="0" applyFont="1" applyFill="1" applyBorder="1"/>
    <xf numFmtId="2" fontId="3" fillId="3" borderId="6" xfId="0" applyNumberFormat="1" applyFont="1" applyFill="1" applyBorder="1"/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/>
    <xf numFmtId="1" fontId="1" fillId="0" borderId="1" xfId="0" applyNumberFormat="1" applyFont="1" applyBorder="1"/>
    <xf numFmtId="0" fontId="0" fillId="2" borderId="6" xfId="0" applyFill="1" applyBorder="1"/>
    <xf numFmtId="2" fontId="0" fillId="2" borderId="6" xfId="0" applyNumberFormat="1" applyFill="1" applyBorder="1"/>
    <xf numFmtId="0" fontId="0" fillId="0" borderId="7" xfId="0" applyBorder="1"/>
    <xf numFmtId="2" fontId="0" fillId="0" borderId="7" xfId="0" applyNumberFormat="1" applyBorder="1"/>
    <xf numFmtId="0" fontId="1" fillId="2" borderId="1" xfId="0" applyFont="1" applyFill="1" applyBorder="1"/>
    <xf numFmtId="0" fontId="0" fillId="4" borderId="1" xfId="0" applyFill="1" applyBorder="1"/>
    <xf numFmtId="0" fontId="0" fillId="4" borderId="7" xfId="0" applyFill="1" applyBorder="1"/>
    <xf numFmtId="2" fontId="0" fillId="0" borderId="3" xfId="0" applyNumberFormat="1" applyBorder="1"/>
    <xf numFmtId="2" fontId="3" fillId="3" borderId="2" xfId="0" applyNumberFormat="1" applyFont="1" applyFill="1" applyBorder="1"/>
    <xf numFmtId="0" fontId="0" fillId="0" borderId="1" xfId="0" applyFill="1" applyBorder="1" applyAlignment="1">
      <alignment horizontal="left"/>
    </xf>
    <xf numFmtId="1" fontId="1" fillId="0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18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4.42578125" bestFit="1" customWidth="1"/>
    <col min="2" max="2" width="7.7109375" style="7" bestFit="1" customWidth="1"/>
    <col min="3" max="3" width="21.5703125" customWidth="1"/>
    <col min="4" max="4" width="21.7109375" customWidth="1"/>
    <col min="5" max="5" width="8.28515625" bestFit="1" customWidth="1"/>
    <col min="6" max="6" width="9.5703125" bestFit="1" customWidth="1"/>
    <col min="7" max="7" width="9.5703125" hidden="1" customWidth="1"/>
    <col min="8" max="8" width="9.5703125" bestFit="1" customWidth="1"/>
    <col min="9" max="9" width="8.5703125" style="7" bestFit="1" customWidth="1"/>
    <col min="10" max="10" width="14.140625" customWidth="1"/>
  </cols>
  <sheetData>
    <row r="1" spans="1:12" x14ac:dyDescent="0.25">
      <c r="A1" s="16"/>
      <c r="B1" s="18"/>
      <c r="C1" s="17"/>
      <c r="D1" s="17"/>
      <c r="E1" s="17"/>
      <c r="F1" s="19"/>
      <c r="G1" s="17"/>
      <c r="H1" s="40" t="s">
        <v>11</v>
      </c>
      <c r="I1" s="41"/>
      <c r="J1" s="42"/>
      <c r="K1" s="16"/>
      <c r="L1" s="19"/>
    </row>
    <row r="2" spans="1:12" ht="36" customHeight="1" x14ac:dyDescent="0.25">
      <c r="A2" s="20" t="s">
        <v>0</v>
      </c>
      <c r="B2" s="21" t="s">
        <v>6</v>
      </c>
      <c r="C2" s="20" t="s">
        <v>1</v>
      </c>
      <c r="D2" s="20" t="s">
        <v>2</v>
      </c>
      <c r="E2" s="20" t="s">
        <v>3</v>
      </c>
      <c r="F2" s="20" t="s">
        <v>5</v>
      </c>
      <c r="G2" s="20" t="s">
        <v>147</v>
      </c>
      <c r="H2" s="20" t="s">
        <v>8</v>
      </c>
      <c r="I2" s="21" t="s">
        <v>9</v>
      </c>
      <c r="J2" s="20" t="s">
        <v>5</v>
      </c>
      <c r="K2" s="15" t="s">
        <v>10</v>
      </c>
      <c r="L2" s="15" t="s">
        <v>4</v>
      </c>
    </row>
    <row r="3" spans="1:12" ht="36" customHeight="1" x14ac:dyDescent="0.25">
      <c r="A3" s="11" t="s">
        <v>26</v>
      </c>
      <c r="B3" s="12">
        <v>10.14</v>
      </c>
      <c r="C3" s="11" t="s">
        <v>27</v>
      </c>
      <c r="D3" s="11" t="s">
        <v>28</v>
      </c>
      <c r="E3" s="11" t="s">
        <v>29</v>
      </c>
      <c r="F3" s="3">
        <v>119.72</v>
      </c>
      <c r="G3" s="3">
        <v>120</v>
      </c>
      <c r="H3" s="3">
        <v>40.43</v>
      </c>
      <c r="I3" s="5">
        <v>0</v>
      </c>
      <c r="J3" s="3">
        <v>60</v>
      </c>
      <c r="K3" s="11">
        <v>100.43</v>
      </c>
      <c r="L3" s="11">
        <v>1</v>
      </c>
    </row>
    <row r="4" spans="1:12" ht="36" customHeight="1" x14ac:dyDescent="0.25">
      <c r="A4" s="11" t="s">
        <v>24</v>
      </c>
      <c r="B4" s="12">
        <v>10.35</v>
      </c>
      <c r="C4" s="11" t="s">
        <v>22</v>
      </c>
      <c r="D4" s="11" t="s">
        <v>25</v>
      </c>
      <c r="E4" s="11" t="s">
        <v>29</v>
      </c>
      <c r="F4" s="3">
        <v>165.66</v>
      </c>
      <c r="G4" s="3">
        <v>166</v>
      </c>
      <c r="H4" s="33">
        <v>34.35</v>
      </c>
      <c r="I4" s="5">
        <v>8</v>
      </c>
      <c r="J4" s="3">
        <v>106</v>
      </c>
      <c r="K4" s="11">
        <v>148.35</v>
      </c>
      <c r="L4" s="11">
        <v>2</v>
      </c>
    </row>
    <row r="5" spans="1:12" ht="33.75" customHeight="1" x14ac:dyDescent="0.25">
      <c r="A5" s="11" t="s">
        <v>18</v>
      </c>
      <c r="B5" s="12">
        <v>10.210000000000001</v>
      </c>
      <c r="C5" s="11" t="s">
        <v>19</v>
      </c>
      <c r="D5" s="11" t="s">
        <v>20</v>
      </c>
      <c r="E5" s="11" t="s">
        <v>29</v>
      </c>
      <c r="F5" s="3">
        <v>152.82</v>
      </c>
      <c r="G5" s="3">
        <v>153</v>
      </c>
      <c r="H5" s="3">
        <v>46.96</v>
      </c>
      <c r="I5" s="5">
        <v>16</v>
      </c>
      <c r="J5" s="3">
        <v>93</v>
      </c>
      <c r="K5" s="11">
        <v>155.96</v>
      </c>
      <c r="L5" s="11">
        <v>3</v>
      </c>
    </row>
    <row r="6" spans="1:12" ht="30" customHeight="1" x14ac:dyDescent="0.25">
      <c r="A6" s="11" t="s">
        <v>12</v>
      </c>
      <c r="B6" s="12">
        <v>10.28</v>
      </c>
      <c r="C6" s="11" t="s">
        <v>13</v>
      </c>
      <c r="D6" s="11" t="s">
        <v>14</v>
      </c>
      <c r="E6" s="11" t="s">
        <v>29</v>
      </c>
      <c r="F6" s="3">
        <v>158.33000000000001</v>
      </c>
      <c r="G6" s="3">
        <v>158</v>
      </c>
      <c r="H6" s="3">
        <v>46.52</v>
      </c>
      <c r="I6" s="5">
        <v>28</v>
      </c>
      <c r="J6" s="3">
        <v>98</v>
      </c>
      <c r="K6" s="11">
        <v>172.52</v>
      </c>
      <c r="L6" s="11">
        <v>4</v>
      </c>
    </row>
    <row r="7" spans="1:12" ht="30" customHeight="1" x14ac:dyDescent="0.25">
      <c r="A7" s="11" t="s">
        <v>15</v>
      </c>
      <c r="B7" s="12">
        <v>10.07</v>
      </c>
      <c r="C7" s="11" t="s">
        <v>16</v>
      </c>
      <c r="D7" s="11" t="s">
        <v>17</v>
      </c>
      <c r="E7" s="11" t="s">
        <v>29</v>
      </c>
      <c r="F7" s="3">
        <v>244.59</v>
      </c>
      <c r="G7" s="3">
        <v>245</v>
      </c>
      <c r="H7" s="3">
        <v>46.52</v>
      </c>
      <c r="I7" s="5">
        <v>24</v>
      </c>
      <c r="J7" s="3">
        <v>185</v>
      </c>
      <c r="K7" s="11">
        <v>255.52</v>
      </c>
      <c r="L7" s="11">
        <v>5</v>
      </c>
    </row>
    <row r="8" spans="1:12" ht="30" customHeight="1" x14ac:dyDescent="0.25">
      <c r="A8" s="11" t="s">
        <v>21</v>
      </c>
      <c r="B8" s="12">
        <v>10</v>
      </c>
      <c r="C8" s="11" t="s">
        <v>22</v>
      </c>
      <c r="D8" s="11" t="s">
        <v>23</v>
      </c>
      <c r="E8" s="11" t="s">
        <v>29</v>
      </c>
      <c r="F8" s="3">
        <v>277.89</v>
      </c>
      <c r="G8" s="3">
        <v>278</v>
      </c>
      <c r="H8" s="33">
        <v>35.43</v>
      </c>
      <c r="I8" s="5">
        <v>16</v>
      </c>
      <c r="J8" s="3">
        <v>218</v>
      </c>
      <c r="K8" s="11">
        <v>269.43</v>
      </c>
      <c r="L8" s="11">
        <v>6</v>
      </c>
    </row>
    <row r="9" spans="1:12" ht="15.75" x14ac:dyDescent="0.25">
      <c r="A9" s="1"/>
      <c r="B9" s="6"/>
      <c r="C9" s="1"/>
      <c r="D9" s="1"/>
      <c r="E9" s="1"/>
      <c r="F9" s="1"/>
      <c r="G9" s="1"/>
      <c r="H9" s="1"/>
      <c r="I9" s="6"/>
      <c r="J9" s="1"/>
    </row>
    <row r="10" spans="1:12" ht="15.75" x14ac:dyDescent="0.25">
      <c r="A10" s="1"/>
      <c r="B10" s="6"/>
      <c r="C10" s="1"/>
      <c r="D10" s="1"/>
      <c r="E10" s="1"/>
      <c r="F10" s="1"/>
      <c r="G10" s="1"/>
      <c r="H10" s="1"/>
      <c r="I10" s="6"/>
      <c r="J10" s="1"/>
    </row>
    <row r="11" spans="1:12" ht="15.75" x14ac:dyDescent="0.25">
      <c r="A11" s="1"/>
      <c r="B11" s="6"/>
      <c r="C11" s="1"/>
      <c r="D11" s="1"/>
      <c r="E11" s="1"/>
      <c r="F11" s="1"/>
      <c r="G11" s="1"/>
      <c r="H11" s="1"/>
      <c r="I11" s="6"/>
      <c r="J11" s="1"/>
    </row>
    <row r="12" spans="1:12" ht="15.75" x14ac:dyDescent="0.25">
      <c r="A12" s="1"/>
      <c r="B12" s="6"/>
      <c r="C12" s="1"/>
      <c r="D12" s="1"/>
      <c r="E12" s="1"/>
      <c r="F12" s="1"/>
      <c r="G12" s="1"/>
      <c r="H12" s="1"/>
      <c r="I12" s="6"/>
      <c r="J12" s="1"/>
    </row>
    <row r="13" spans="1:12" ht="15.75" x14ac:dyDescent="0.25">
      <c r="A13" s="1"/>
      <c r="B13" s="6"/>
      <c r="C13" s="1"/>
      <c r="D13" s="1"/>
      <c r="E13" s="1"/>
      <c r="F13" s="1"/>
      <c r="G13" s="1"/>
      <c r="H13" s="1"/>
      <c r="I13" s="6"/>
      <c r="J13" s="1"/>
    </row>
    <row r="14" spans="1:12" ht="15.75" x14ac:dyDescent="0.25">
      <c r="A14" s="1"/>
      <c r="B14" s="6"/>
      <c r="C14" s="1"/>
      <c r="D14" s="1"/>
      <c r="E14" s="1"/>
      <c r="F14" s="1"/>
      <c r="G14" s="1"/>
      <c r="H14" s="1"/>
      <c r="I14" s="6"/>
      <c r="J14" s="1"/>
    </row>
    <row r="15" spans="1:12" ht="15.75" x14ac:dyDescent="0.25">
      <c r="A15" s="1"/>
      <c r="B15" s="6"/>
      <c r="C15" s="1"/>
      <c r="D15" s="1"/>
      <c r="E15" s="1"/>
      <c r="F15" s="1"/>
      <c r="G15" s="1"/>
      <c r="H15" s="1"/>
      <c r="I15" s="6"/>
      <c r="J15" s="1"/>
    </row>
    <row r="16" spans="1:12" ht="15.75" x14ac:dyDescent="0.25">
      <c r="A16" s="1"/>
      <c r="B16" s="6"/>
      <c r="C16" s="1"/>
      <c r="D16" s="1"/>
      <c r="E16" s="1"/>
      <c r="F16" s="1"/>
      <c r="G16" s="1"/>
      <c r="H16" s="1"/>
      <c r="I16" s="6"/>
      <c r="J16" s="1"/>
    </row>
    <row r="17" spans="1:10" ht="15.75" x14ac:dyDescent="0.25">
      <c r="A17" s="1"/>
      <c r="B17" s="6"/>
      <c r="C17" s="1"/>
      <c r="D17" s="1"/>
      <c r="E17" s="1"/>
      <c r="F17" s="1"/>
      <c r="G17" s="1"/>
      <c r="H17" s="1"/>
      <c r="I17" s="6"/>
      <c r="J17" s="1"/>
    </row>
    <row r="18" spans="1:10" ht="15.75" x14ac:dyDescent="0.25">
      <c r="A18" s="1"/>
      <c r="B18" s="6"/>
      <c r="C18" s="1"/>
      <c r="D18" s="1"/>
      <c r="E18" s="1"/>
      <c r="F18" s="1"/>
      <c r="G18" s="1"/>
      <c r="H18" s="1"/>
      <c r="I18" s="6"/>
      <c r="J18" s="1"/>
    </row>
  </sheetData>
  <sortState xmlns:xlrd2="http://schemas.microsoft.com/office/spreadsheetml/2017/richdata2" ref="A3:L8">
    <sortCondition ref="K3:K8"/>
  </sortState>
  <mergeCells count="1">
    <mergeCell ref="H1:J1"/>
  </mergeCells>
  <conditionalFormatting sqref="J3:J8">
    <cfRule type="cellIs" dxfId="13" priority="1" operator="equal">
      <formula>"Waiting Time"</formula>
    </cfRule>
  </conditionalFormatting>
  <pageMargins left="0.7" right="0.7" top="0.75" bottom="0.75" header="0.3" footer="0.3"/>
  <pageSetup paperSize="9" orientation="landscape" horizontalDpi="360" verticalDpi="360" r:id="rId1"/>
  <headerFooter>
    <oddHeader xml:space="preserve">&amp;L&amp;"-,Bold"&amp;12Class 1&amp;C&amp;"-,Bold"&amp;12Intro B / 40CM&amp;R&amp;"-,Bold"&amp;12Judge :  
</oddHeader>
    <oddFooter>&amp;CSilver Leys Equestrian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K20"/>
  <sheetViews>
    <sheetView view="pageLayout" zoomScaleNormal="100" workbookViewId="0">
      <selection activeCell="E6" sqref="E6"/>
    </sheetView>
  </sheetViews>
  <sheetFormatPr defaultRowHeight="15" x14ac:dyDescent="0.25"/>
  <cols>
    <col min="1" max="1" width="6.42578125" customWidth="1"/>
    <col min="2" max="2" width="7" style="7" bestFit="1" customWidth="1"/>
    <col min="3" max="3" width="22.7109375" customWidth="1"/>
    <col min="4" max="4" width="32.85546875" customWidth="1"/>
    <col min="5" max="5" width="8.28515625" bestFit="1" customWidth="1"/>
    <col min="6" max="7" width="8" customWidth="1"/>
    <col min="8" max="8" width="10.42578125" bestFit="1" customWidth="1"/>
    <col min="9" max="9" width="7.5703125" customWidth="1"/>
    <col min="10" max="10" width="9" bestFit="1" customWidth="1"/>
    <col min="11" max="11" width="9.140625" style="7"/>
  </cols>
  <sheetData>
    <row r="1" spans="1:11" x14ac:dyDescent="0.25">
      <c r="A1" s="16"/>
      <c r="B1" s="18"/>
      <c r="C1" s="17"/>
      <c r="D1" s="17"/>
      <c r="E1" s="17"/>
      <c r="F1" s="19"/>
      <c r="G1" s="17"/>
      <c r="H1" s="41" t="s">
        <v>11</v>
      </c>
      <c r="I1" s="42"/>
      <c r="J1" s="16"/>
      <c r="K1" s="19"/>
    </row>
    <row r="2" spans="1:11" ht="36" customHeight="1" x14ac:dyDescent="0.25">
      <c r="A2" s="20" t="s">
        <v>0</v>
      </c>
      <c r="B2" s="21" t="s">
        <v>6</v>
      </c>
      <c r="C2" s="20" t="s">
        <v>1</v>
      </c>
      <c r="D2" s="20" t="s">
        <v>2</v>
      </c>
      <c r="E2" s="20" t="s">
        <v>3</v>
      </c>
      <c r="F2" s="20" t="s">
        <v>5</v>
      </c>
      <c r="G2" s="20" t="s">
        <v>8</v>
      </c>
      <c r="H2" s="21" t="s">
        <v>9</v>
      </c>
      <c r="I2" s="20" t="s">
        <v>5</v>
      </c>
      <c r="J2" s="15" t="s">
        <v>10</v>
      </c>
      <c r="K2" s="15" t="s">
        <v>4</v>
      </c>
    </row>
    <row r="3" spans="1:11" ht="30" customHeight="1" x14ac:dyDescent="0.25">
      <c r="A3" s="11" t="s">
        <v>129</v>
      </c>
      <c r="B3" s="12">
        <v>15.14</v>
      </c>
      <c r="C3" s="11" t="s">
        <v>130</v>
      </c>
      <c r="D3" s="11" t="s">
        <v>131</v>
      </c>
      <c r="E3" s="11" t="s">
        <v>2</v>
      </c>
      <c r="F3" s="3">
        <v>56.08</v>
      </c>
      <c r="G3" s="5">
        <v>38.39</v>
      </c>
      <c r="H3" s="3">
        <v>8</v>
      </c>
      <c r="I3" s="3">
        <v>0</v>
      </c>
      <c r="J3" s="5">
        <v>46.39</v>
      </c>
      <c r="K3" s="5">
        <v>1</v>
      </c>
    </row>
    <row r="4" spans="1:11" ht="30" customHeight="1" x14ac:dyDescent="0.25">
      <c r="A4" s="11" t="s">
        <v>127</v>
      </c>
      <c r="B4" s="12">
        <v>15.07</v>
      </c>
      <c r="C4" s="11" t="s">
        <v>128</v>
      </c>
      <c r="D4" s="11" t="s">
        <v>32</v>
      </c>
      <c r="E4" s="11" t="s">
        <v>2</v>
      </c>
      <c r="F4" s="3">
        <v>391.54</v>
      </c>
      <c r="G4" s="5">
        <v>32.68</v>
      </c>
      <c r="H4" s="3">
        <v>32</v>
      </c>
      <c r="I4" s="3">
        <v>331</v>
      </c>
      <c r="J4" s="5">
        <v>395.68</v>
      </c>
      <c r="K4" s="5">
        <v>2</v>
      </c>
    </row>
    <row r="5" spans="1:11" ht="30" customHeight="1" x14ac:dyDescent="0.25">
      <c r="A5" s="11" t="s">
        <v>132</v>
      </c>
      <c r="B5" s="12">
        <v>15.21</v>
      </c>
      <c r="C5" s="11" t="s">
        <v>133</v>
      </c>
      <c r="D5" s="11" t="s">
        <v>134</v>
      </c>
      <c r="E5" s="11" t="s">
        <v>29</v>
      </c>
      <c r="F5" s="11">
        <v>61.62</v>
      </c>
      <c r="G5" s="12">
        <v>31.96</v>
      </c>
      <c r="H5" s="3">
        <v>12</v>
      </c>
      <c r="I5" s="3">
        <v>2</v>
      </c>
      <c r="J5" s="5">
        <v>45.96</v>
      </c>
      <c r="K5" s="5">
        <v>1</v>
      </c>
    </row>
    <row r="6" spans="1:11" ht="15.75" x14ac:dyDescent="0.25">
      <c r="A6" s="1"/>
      <c r="B6" s="6"/>
      <c r="C6" s="1"/>
      <c r="D6" s="1"/>
      <c r="E6" s="1"/>
      <c r="F6" s="1"/>
      <c r="G6" s="1"/>
      <c r="H6" s="1"/>
      <c r="I6" s="1"/>
      <c r="J6" s="1"/>
      <c r="K6" s="6"/>
    </row>
    <row r="7" spans="1:11" ht="15.75" x14ac:dyDescent="0.25">
      <c r="A7" s="1"/>
      <c r="B7" s="6"/>
      <c r="C7" s="1"/>
      <c r="D7" s="1"/>
      <c r="E7" s="1"/>
      <c r="F7" s="1"/>
      <c r="G7" s="1"/>
      <c r="H7" s="1"/>
      <c r="I7" s="1"/>
      <c r="J7" s="1"/>
      <c r="K7" s="6"/>
    </row>
    <row r="8" spans="1:11" ht="15.75" x14ac:dyDescent="0.25">
      <c r="A8" s="1"/>
      <c r="B8" s="6"/>
      <c r="C8" s="1"/>
      <c r="D8" s="1"/>
      <c r="E8" s="1"/>
      <c r="F8" s="1"/>
      <c r="G8" s="1"/>
      <c r="H8" s="1"/>
      <c r="I8" s="1"/>
      <c r="J8" s="1"/>
      <c r="K8" s="6"/>
    </row>
    <row r="9" spans="1:11" ht="15.75" x14ac:dyDescent="0.25">
      <c r="A9" s="1"/>
      <c r="B9" s="6"/>
      <c r="C9" s="1"/>
      <c r="D9" s="1"/>
      <c r="E9" s="1"/>
      <c r="F9" s="1"/>
      <c r="G9" s="1"/>
      <c r="H9" s="1"/>
      <c r="I9" s="1"/>
      <c r="J9" s="1"/>
      <c r="K9" s="6"/>
    </row>
    <row r="10" spans="1:11" ht="15.75" x14ac:dyDescent="0.25">
      <c r="A10" s="1"/>
      <c r="B10" s="6"/>
      <c r="C10" s="1"/>
      <c r="D10" s="1"/>
      <c r="E10" s="1"/>
      <c r="F10" s="1"/>
      <c r="G10" s="1"/>
      <c r="H10" s="1"/>
      <c r="I10" s="1"/>
      <c r="J10" s="1"/>
      <c r="K10" s="6"/>
    </row>
    <row r="11" spans="1:11" ht="15.75" x14ac:dyDescent="0.25">
      <c r="A11" s="1"/>
      <c r="B11" s="6"/>
      <c r="C11" s="1"/>
      <c r="D11" s="1"/>
      <c r="E11" s="1"/>
      <c r="F11" s="1"/>
      <c r="G11" s="1"/>
      <c r="H11" s="1"/>
      <c r="I11" s="1"/>
      <c r="J11" s="1"/>
      <c r="K11" s="6"/>
    </row>
    <row r="12" spans="1:11" ht="15.75" x14ac:dyDescent="0.25">
      <c r="A12" s="1"/>
      <c r="B12" s="6"/>
      <c r="C12" s="1"/>
      <c r="D12" s="1"/>
      <c r="E12" s="1"/>
      <c r="F12" s="1"/>
      <c r="G12" s="1"/>
      <c r="H12" s="1"/>
      <c r="I12" s="1"/>
      <c r="J12" s="1"/>
      <c r="K12" s="6"/>
    </row>
    <row r="13" spans="1:11" ht="15.75" x14ac:dyDescent="0.25">
      <c r="A13" s="1"/>
      <c r="B13" s="6"/>
      <c r="C13" s="1"/>
      <c r="D13" s="1"/>
      <c r="E13" s="1"/>
      <c r="F13" s="1"/>
      <c r="G13" s="1"/>
      <c r="H13" s="1"/>
      <c r="I13" s="1"/>
      <c r="J13" s="1"/>
      <c r="K13" s="6"/>
    </row>
    <row r="14" spans="1:11" ht="15.75" x14ac:dyDescent="0.25">
      <c r="A14" s="1"/>
      <c r="B14" s="6"/>
      <c r="C14" s="1"/>
      <c r="D14" s="1"/>
      <c r="E14" s="1"/>
      <c r="F14" s="1"/>
      <c r="G14" s="1"/>
      <c r="H14" s="1"/>
      <c r="I14" s="1"/>
      <c r="J14" s="1"/>
      <c r="K14" s="6"/>
    </row>
    <row r="15" spans="1:11" ht="15.75" x14ac:dyDescent="0.25">
      <c r="A15" s="1"/>
      <c r="B15" s="6"/>
      <c r="C15" s="1"/>
      <c r="D15" s="1"/>
      <c r="E15" s="1"/>
      <c r="F15" s="1"/>
      <c r="G15" s="1"/>
      <c r="H15" s="1"/>
      <c r="I15" s="1"/>
      <c r="J15" s="1"/>
      <c r="K15" s="6"/>
    </row>
    <row r="16" spans="1:11" ht="15.75" x14ac:dyDescent="0.25">
      <c r="A16" s="1"/>
      <c r="B16" s="6"/>
      <c r="C16" s="1"/>
      <c r="D16" s="1"/>
      <c r="E16" s="1"/>
      <c r="F16" s="1"/>
      <c r="G16" s="1"/>
      <c r="H16" s="1"/>
      <c r="I16" s="1"/>
      <c r="J16" s="1"/>
      <c r="K16" s="6"/>
    </row>
    <row r="17" spans="1:11" ht="15.75" x14ac:dyDescent="0.25">
      <c r="A17" s="1"/>
      <c r="B17" s="6"/>
      <c r="C17" s="1"/>
      <c r="D17" s="1"/>
      <c r="E17" s="1"/>
      <c r="F17" s="1"/>
      <c r="G17" s="1"/>
      <c r="H17" s="1"/>
      <c r="I17" s="1"/>
      <c r="J17" s="1"/>
      <c r="K17" s="6"/>
    </row>
    <row r="18" spans="1:11" ht="15.75" x14ac:dyDescent="0.25">
      <c r="A18" s="1"/>
      <c r="B18" s="6"/>
      <c r="C18" s="1"/>
      <c r="D18" s="1"/>
      <c r="E18" s="1"/>
      <c r="F18" s="1"/>
      <c r="G18" s="1"/>
      <c r="H18" s="1"/>
      <c r="I18" s="1"/>
      <c r="J18" s="1"/>
      <c r="K18" s="6"/>
    </row>
    <row r="19" spans="1:11" ht="15.75" x14ac:dyDescent="0.25">
      <c r="A19" s="1"/>
      <c r="B19" s="6"/>
      <c r="C19" s="1"/>
      <c r="D19" s="1"/>
      <c r="E19" s="1"/>
      <c r="F19" s="1"/>
      <c r="G19" s="1"/>
      <c r="H19" s="1"/>
      <c r="I19" s="1"/>
      <c r="J19" s="1"/>
      <c r="K19" s="6"/>
    </row>
    <row r="20" spans="1:11" ht="15.75" x14ac:dyDescent="0.25">
      <c r="A20" s="1"/>
      <c r="B20" s="6"/>
      <c r="C20" s="1"/>
      <c r="D20" s="1"/>
      <c r="E20" s="1"/>
      <c r="F20" s="1"/>
      <c r="G20" s="1"/>
      <c r="H20" s="1"/>
      <c r="I20" s="1"/>
      <c r="J20" s="1"/>
      <c r="K20" s="6"/>
    </row>
  </sheetData>
  <mergeCells count="1">
    <mergeCell ref="H1:I1"/>
  </mergeCells>
  <conditionalFormatting sqref="I3:I5">
    <cfRule type="cellIs" dxfId="1" priority="1" operator="equal">
      <formula>"Waiting Time"</formula>
    </cfRule>
  </conditionalFormatting>
  <pageMargins left="0.7" right="0.7" top="0.75" bottom="0.75" header="0.3" footer="0.3"/>
  <pageSetup paperSize="9" orientation="landscape" r:id="rId1"/>
  <headerFooter>
    <oddHeader>&amp;L&amp;"-,Bold"&amp;12Class 6&amp;C&amp;"-,Bold"&amp;12Novice 27 / 90cm&amp;R&amp;"-,Bold"&amp;12Judge :</oddHeader>
    <oddFooter>&amp;CSilver Leys Equestrian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K20"/>
  <sheetViews>
    <sheetView view="pageLayout" zoomScaleNormal="100" workbookViewId="0">
      <selection activeCell="A2" sqref="A2"/>
    </sheetView>
  </sheetViews>
  <sheetFormatPr defaultRowHeight="15" x14ac:dyDescent="0.25"/>
  <cols>
    <col min="1" max="1" width="6.42578125" customWidth="1"/>
    <col min="2" max="2" width="7" style="7" bestFit="1" customWidth="1"/>
    <col min="3" max="3" width="26.85546875" customWidth="1"/>
    <col min="4" max="4" width="31.7109375" customWidth="1"/>
    <col min="5" max="5" width="8.28515625" bestFit="1" customWidth="1"/>
    <col min="6" max="7" width="6.7109375" customWidth="1"/>
    <col min="8" max="8" width="8.7109375" customWidth="1"/>
    <col min="9" max="9" width="7.5703125" customWidth="1"/>
    <col min="10" max="10" width="9" customWidth="1"/>
    <col min="11" max="11" width="8.5703125" style="7" bestFit="1" customWidth="1"/>
  </cols>
  <sheetData>
    <row r="1" spans="1:11" x14ac:dyDescent="0.25">
      <c r="A1" s="16"/>
      <c r="B1" s="18"/>
      <c r="C1" s="17"/>
      <c r="D1" s="17"/>
      <c r="E1" s="17"/>
      <c r="F1" s="19"/>
      <c r="G1" s="17"/>
      <c r="H1" s="41" t="s">
        <v>11</v>
      </c>
      <c r="I1" s="42"/>
      <c r="J1" s="16"/>
      <c r="K1" s="19"/>
    </row>
    <row r="2" spans="1:11" ht="36" customHeight="1" x14ac:dyDescent="0.25">
      <c r="A2" s="20" t="s">
        <v>0</v>
      </c>
      <c r="B2" s="21" t="s">
        <v>7</v>
      </c>
      <c r="C2" s="20" t="s">
        <v>1</v>
      </c>
      <c r="D2" s="20" t="s">
        <v>2</v>
      </c>
      <c r="E2" s="20" t="s">
        <v>3</v>
      </c>
      <c r="F2" s="20" t="s">
        <v>5</v>
      </c>
      <c r="G2" s="20" t="s">
        <v>147</v>
      </c>
      <c r="H2" s="21" t="s">
        <v>9</v>
      </c>
      <c r="I2" s="20" t="s">
        <v>5</v>
      </c>
      <c r="J2" s="15" t="s">
        <v>10</v>
      </c>
      <c r="K2" s="15" t="s">
        <v>4</v>
      </c>
    </row>
    <row r="3" spans="1:11" ht="30" customHeight="1" x14ac:dyDescent="0.25">
      <c r="A3" s="11" t="s">
        <v>124</v>
      </c>
      <c r="B3" s="12">
        <v>1</v>
      </c>
      <c r="C3" s="11" t="s">
        <v>125</v>
      </c>
      <c r="D3" s="11" t="s">
        <v>126</v>
      </c>
      <c r="E3" s="11" t="s">
        <v>2</v>
      </c>
      <c r="F3" s="3">
        <v>59.37</v>
      </c>
      <c r="G3" s="3">
        <v>59</v>
      </c>
      <c r="H3" s="3">
        <v>0</v>
      </c>
      <c r="I3" s="3">
        <v>0</v>
      </c>
      <c r="J3" s="3">
        <v>0</v>
      </c>
      <c r="K3" s="28">
        <v>1</v>
      </c>
    </row>
    <row r="4" spans="1:11" ht="33" customHeight="1" x14ac:dyDescent="0.25">
      <c r="A4" s="11" t="s">
        <v>135</v>
      </c>
      <c r="B4" s="12">
        <v>1</v>
      </c>
      <c r="C4" s="11" t="s">
        <v>136</v>
      </c>
      <c r="D4" s="11" t="s">
        <v>137</v>
      </c>
      <c r="E4" s="11" t="s">
        <v>2</v>
      </c>
      <c r="F4" s="3">
        <v>55.82</v>
      </c>
      <c r="G4" s="3">
        <v>56</v>
      </c>
      <c r="H4" s="3">
        <v>4</v>
      </c>
      <c r="I4" s="3">
        <v>0</v>
      </c>
      <c r="J4" s="3">
        <v>4</v>
      </c>
      <c r="K4" s="28">
        <v>2</v>
      </c>
    </row>
    <row r="5" spans="1:11" ht="30" customHeight="1" x14ac:dyDescent="0.25">
      <c r="A5" s="38">
        <v>137</v>
      </c>
      <c r="B5" s="12">
        <v>1</v>
      </c>
      <c r="C5" s="27" t="s">
        <v>116</v>
      </c>
      <c r="D5" s="27" t="s">
        <v>117</v>
      </c>
      <c r="E5" s="11" t="s">
        <v>2</v>
      </c>
      <c r="F5" s="10">
        <v>112.97</v>
      </c>
      <c r="G5" s="10">
        <v>113</v>
      </c>
      <c r="H5" s="10">
        <v>24</v>
      </c>
      <c r="I5" s="3">
        <v>53</v>
      </c>
      <c r="J5" s="3">
        <v>77</v>
      </c>
      <c r="K5" s="39">
        <v>3</v>
      </c>
    </row>
    <row r="6" spans="1:11" ht="15.75" x14ac:dyDescent="0.25">
      <c r="A6" s="1"/>
      <c r="B6" s="6"/>
      <c r="C6" s="1"/>
      <c r="D6" s="1"/>
      <c r="E6" s="1"/>
      <c r="F6" s="1"/>
      <c r="G6" s="1"/>
      <c r="H6" s="1"/>
      <c r="I6" s="1"/>
      <c r="J6" s="1"/>
      <c r="K6" s="6"/>
    </row>
    <row r="7" spans="1:11" ht="15.75" x14ac:dyDescent="0.25">
      <c r="A7" s="1"/>
      <c r="B7" s="6"/>
      <c r="C7" s="1"/>
      <c r="D7" s="1"/>
      <c r="E7" s="1"/>
      <c r="F7" s="1"/>
      <c r="G7" s="1"/>
      <c r="H7" s="1"/>
      <c r="I7" s="1"/>
      <c r="J7" s="1"/>
      <c r="K7" s="6"/>
    </row>
    <row r="8" spans="1:11" ht="15.75" x14ac:dyDescent="0.25">
      <c r="A8" s="1"/>
      <c r="B8" s="6"/>
      <c r="C8" s="1"/>
      <c r="D8" s="1"/>
      <c r="E8" s="1"/>
      <c r="F8" s="1"/>
      <c r="G8" s="1"/>
      <c r="H8" s="1"/>
      <c r="I8" s="1"/>
      <c r="J8" s="1"/>
      <c r="K8" s="6"/>
    </row>
    <row r="9" spans="1:11" ht="15.75" x14ac:dyDescent="0.25">
      <c r="A9" s="1"/>
      <c r="B9" s="6"/>
      <c r="C9" s="1"/>
      <c r="D9" s="1"/>
      <c r="E9" s="1"/>
      <c r="F9" s="1"/>
      <c r="G9" s="1"/>
      <c r="H9" s="1"/>
      <c r="I9" s="1"/>
      <c r="J9" s="1"/>
      <c r="K9" s="6"/>
    </row>
    <row r="10" spans="1:11" ht="15.75" x14ac:dyDescent="0.25">
      <c r="A10" s="1"/>
      <c r="B10" s="6"/>
      <c r="C10" s="1"/>
      <c r="D10" s="1"/>
      <c r="E10" s="1"/>
      <c r="F10" s="1"/>
      <c r="G10" s="1"/>
      <c r="H10" s="1"/>
      <c r="I10" s="1"/>
      <c r="J10" s="1"/>
      <c r="K10" s="6"/>
    </row>
    <row r="11" spans="1:11" ht="15.75" x14ac:dyDescent="0.25">
      <c r="A11" s="1"/>
      <c r="B11" s="6"/>
      <c r="C11" s="1"/>
      <c r="D11" s="1"/>
      <c r="E11" s="1"/>
      <c r="F11" s="1"/>
      <c r="G11" s="1"/>
      <c r="H11" s="1"/>
      <c r="I11" s="1"/>
      <c r="J11" s="1"/>
      <c r="K11" s="6"/>
    </row>
    <row r="12" spans="1:11" ht="15.75" x14ac:dyDescent="0.25">
      <c r="A12" s="1"/>
      <c r="B12" s="6"/>
      <c r="C12" s="1"/>
      <c r="D12" s="1"/>
      <c r="E12" s="1"/>
      <c r="F12" s="1"/>
      <c r="G12" s="1"/>
      <c r="H12" s="1"/>
      <c r="I12" s="1"/>
      <c r="J12" s="1"/>
      <c r="K12" s="6"/>
    </row>
    <row r="13" spans="1:11" ht="15.75" x14ac:dyDescent="0.25">
      <c r="A13" s="1"/>
      <c r="B13" s="6"/>
      <c r="C13" s="1"/>
      <c r="D13" s="1"/>
      <c r="E13" s="1"/>
      <c r="F13" s="1"/>
      <c r="G13" s="1"/>
      <c r="H13" s="1"/>
      <c r="I13" s="1"/>
      <c r="J13" s="1"/>
      <c r="K13" s="6"/>
    </row>
    <row r="14" spans="1:11" ht="15.75" x14ac:dyDescent="0.25">
      <c r="A14" s="1"/>
      <c r="B14" s="6"/>
      <c r="C14" s="1"/>
      <c r="D14" s="1"/>
      <c r="E14" s="1"/>
      <c r="F14" s="1"/>
      <c r="G14" s="1"/>
      <c r="H14" s="1"/>
      <c r="I14" s="1"/>
      <c r="J14" s="1"/>
      <c r="K14" s="6"/>
    </row>
    <row r="15" spans="1:11" ht="15.75" x14ac:dyDescent="0.25">
      <c r="A15" s="1"/>
      <c r="B15" s="6"/>
      <c r="C15" s="1"/>
      <c r="D15" s="1"/>
      <c r="E15" s="1"/>
      <c r="F15" s="1"/>
      <c r="G15" s="1"/>
      <c r="H15" s="1"/>
      <c r="I15" s="1"/>
      <c r="J15" s="1"/>
      <c r="K15" s="6"/>
    </row>
    <row r="16" spans="1:11" ht="15.75" x14ac:dyDescent="0.25">
      <c r="A16" s="1"/>
      <c r="B16" s="6"/>
      <c r="C16" s="1"/>
      <c r="D16" s="1"/>
      <c r="E16" s="1"/>
      <c r="F16" s="1"/>
      <c r="G16" s="1"/>
      <c r="H16" s="1"/>
      <c r="I16" s="1"/>
      <c r="J16" s="1"/>
      <c r="K16" s="6"/>
    </row>
    <row r="17" spans="1:11" ht="15.75" x14ac:dyDescent="0.25">
      <c r="A17" s="1"/>
      <c r="B17" s="6"/>
      <c r="C17" s="1"/>
      <c r="D17" s="1"/>
      <c r="E17" s="1"/>
      <c r="F17" s="1"/>
      <c r="G17" s="1"/>
      <c r="H17" s="1"/>
      <c r="I17" s="1"/>
      <c r="J17" s="1"/>
      <c r="K17" s="6"/>
    </row>
    <row r="18" spans="1:11" ht="15.75" x14ac:dyDescent="0.25">
      <c r="A18" s="1"/>
      <c r="B18" s="6"/>
      <c r="C18" s="1"/>
      <c r="D18" s="1"/>
      <c r="E18" s="1"/>
      <c r="F18" s="1"/>
      <c r="G18" s="1"/>
      <c r="H18" s="1"/>
      <c r="I18" s="1"/>
      <c r="J18" s="1"/>
      <c r="K18" s="6"/>
    </row>
    <row r="19" spans="1:11" ht="15.75" x14ac:dyDescent="0.25">
      <c r="A19" s="1"/>
      <c r="B19" s="6"/>
      <c r="C19" s="1"/>
      <c r="D19" s="1"/>
      <c r="E19" s="1"/>
      <c r="F19" s="1"/>
      <c r="G19" s="1"/>
      <c r="H19" s="1"/>
      <c r="I19" s="1"/>
      <c r="J19" s="1"/>
      <c r="K19" s="6"/>
    </row>
    <row r="20" spans="1:11" ht="15.75" x14ac:dyDescent="0.25">
      <c r="A20" s="1"/>
      <c r="B20" s="6"/>
      <c r="C20" s="1"/>
      <c r="D20" s="1"/>
      <c r="E20" s="1"/>
      <c r="F20" s="1"/>
      <c r="G20" s="1"/>
      <c r="H20" s="1"/>
      <c r="I20" s="1"/>
      <c r="J20" s="1"/>
      <c r="K20" s="6"/>
    </row>
  </sheetData>
  <mergeCells count="1">
    <mergeCell ref="H1:I1"/>
  </mergeCells>
  <conditionalFormatting sqref="I3:I5">
    <cfRule type="cellIs" dxfId="0" priority="1" operator="equal">
      <formula>"Waiting Time"</formula>
    </cfRule>
  </conditionalFormatting>
  <pageMargins left="0.7" right="0.7" top="0.75" bottom="0.75" header="0.3" footer="0.3"/>
  <pageSetup paperSize="9" orientation="landscape" horizontalDpi="360" verticalDpi="360" r:id="rId1"/>
  <headerFooter>
    <oddHeader>&amp;L&amp;"-,Bold"&amp;12Class 6A&amp;C&amp;"-,Bold"90cm Arena Evening&amp;"-,Regular"
&amp;R&amp;"-,Bold"&amp;12Judge :</oddHeader>
    <oddFooter>&amp;CSilver Leys Equestrian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A79FF-9FEA-4DA6-8F85-0FFAEE7498D4}">
  <dimension ref="A1:V57"/>
  <sheetViews>
    <sheetView workbookViewId="0">
      <pane ySplit="1" topLeftCell="A2" activePane="bottomLeft" state="frozen"/>
      <selection pane="bottomLeft" activeCell="C12" sqref="C12"/>
    </sheetView>
  </sheetViews>
  <sheetFormatPr defaultRowHeight="15" x14ac:dyDescent="0.25"/>
  <cols>
    <col min="1" max="1" width="4.140625" customWidth="1"/>
    <col min="2" max="2" width="20.7109375" bestFit="1" customWidth="1"/>
    <col min="3" max="3" width="24.7109375" bestFit="1" customWidth="1"/>
    <col min="4" max="4" width="6.140625" bestFit="1" customWidth="1"/>
    <col min="5" max="20" width="3.28515625" customWidth="1"/>
    <col min="21" max="21" width="7.42578125" bestFit="1" customWidth="1"/>
    <col min="22" max="22" width="8.140625" style="7" customWidth="1"/>
  </cols>
  <sheetData>
    <row r="1" spans="1:22" x14ac:dyDescent="0.25">
      <c r="A1" s="29" t="s">
        <v>0</v>
      </c>
      <c r="B1" s="29" t="s">
        <v>1</v>
      </c>
      <c r="C1" s="29" t="s">
        <v>2</v>
      </c>
      <c r="D1" s="29" t="s">
        <v>148</v>
      </c>
      <c r="E1" s="29">
        <v>1</v>
      </c>
      <c r="F1" s="29">
        <v>2</v>
      </c>
      <c r="G1" s="29" t="s">
        <v>149</v>
      </c>
      <c r="H1" s="29" t="s">
        <v>150</v>
      </c>
      <c r="I1" s="29">
        <v>4</v>
      </c>
      <c r="J1" s="29">
        <v>5</v>
      </c>
      <c r="K1" s="29">
        <v>6</v>
      </c>
      <c r="L1" s="29">
        <v>7</v>
      </c>
      <c r="M1" s="29">
        <v>8</v>
      </c>
      <c r="N1" s="29">
        <v>9</v>
      </c>
      <c r="O1" s="29">
        <v>10</v>
      </c>
      <c r="P1" s="29" t="s">
        <v>151</v>
      </c>
      <c r="Q1" s="29" t="s">
        <v>152</v>
      </c>
      <c r="R1" s="29">
        <v>12</v>
      </c>
      <c r="S1" s="29">
        <v>13</v>
      </c>
      <c r="T1" s="29">
        <v>14</v>
      </c>
      <c r="U1" s="29" t="s">
        <v>153</v>
      </c>
      <c r="V1" s="30" t="s">
        <v>5</v>
      </c>
    </row>
    <row r="2" spans="1:22" x14ac:dyDescent="0.25">
      <c r="A2" s="11">
        <v>127</v>
      </c>
      <c r="B2" s="11" t="str">
        <f>IFERROR(VLOOKUP(A2,#REF!,2,0),"Not Riden")</f>
        <v>Not Riden</v>
      </c>
      <c r="C2" s="11" t="str">
        <f>IFERROR(VLOOKUP(A2,#REF!,3,0),"Not Riden")</f>
        <v>Not Riden</v>
      </c>
      <c r="D2" s="11">
        <v>40</v>
      </c>
      <c r="E2" s="11">
        <v>20</v>
      </c>
      <c r="F2" s="11">
        <v>0</v>
      </c>
      <c r="G2" s="11">
        <v>4</v>
      </c>
      <c r="H2" s="11">
        <v>4</v>
      </c>
      <c r="I2" s="11">
        <v>0</v>
      </c>
      <c r="J2" s="34">
        <v>0</v>
      </c>
      <c r="K2" s="11">
        <v>4</v>
      </c>
      <c r="L2" s="11">
        <v>4</v>
      </c>
      <c r="M2" s="11">
        <v>4</v>
      </c>
      <c r="N2" s="11">
        <v>0</v>
      </c>
      <c r="O2" s="11">
        <v>4</v>
      </c>
      <c r="P2" s="11">
        <v>0</v>
      </c>
      <c r="Q2" s="11">
        <v>0</v>
      </c>
      <c r="R2" s="11">
        <v>0</v>
      </c>
      <c r="S2" s="34">
        <v>0</v>
      </c>
      <c r="T2" s="11">
        <v>0</v>
      </c>
      <c r="U2" s="11">
        <f>SUM(E2:T2)</f>
        <v>44</v>
      </c>
      <c r="V2" s="12">
        <v>244.59</v>
      </c>
    </row>
    <row r="3" spans="1:22" x14ac:dyDescent="0.25">
      <c r="A3" s="11">
        <v>106</v>
      </c>
      <c r="B3" s="11" t="str">
        <f>IFERROR(VLOOKUP(A3,#REF!,2,0),"Not Riden")</f>
        <v>Not Riden</v>
      </c>
      <c r="C3" s="11" t="str">
        <f>IFERROR(VLOOKUP(A3,#REF!,3,0),"Not Riden")</f>
        <v>Not Riden</v>
      </c>
      <c r="D3" s="11">
        <v>40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34">
        <v>0</v>
      </c>
      <c r="K3" s="11">
        <v>4</v>
      </c>
      <c r="L3" s="11">
        <v>0</v>
      </c>
      <c r="M3" s="11">
        <v>0</v>
      </c>
      <c r="N3" s="11">
        <v>0</v>
      </c>
      <c r="O3" s="11">
        <v>0</v>
      </c>
      <c r="P3" s="11">
        <v>4</v>
      </c>
      <c r="Q3" s="11">
        <v>0</v>
      </c>
      <c r="R3" s="11">
        <v>20</v>
      </c>
      <c r="S3" s="34">
        <v>0</v>
      </c>
      <c r="T3" s="11">
        <v>0</v>
      </c>
      <c r="U3" s="11">
        <f t="shared" ref="U3:U31" si="0">SUM(E3:T3)</f>
        <v>28</v>
      </c>
      <c r="V3" s="12">
        <v>158.33000000000001</v>
      </c>
    </row>
    <row r="4" spans="1:22" x14ac:dyDescent="0.25">
      <c r="A4" s="11">
        <v>129</v>
      </c>
      <c r="B4" s="11" t="str">
        <f>IFERROR(VLOOKUP(A4,#REF!,2,0),"Not Riden")</f>
        <v>Not Riden</v>
      </c>
      <c r="C4" s="11" t="str">
        <f>IFERROR(VLOOKUP(A4,#REF!,3,0),"Not Riden")</f>
        <v>Not Riden</v>
      </c>
      <c r="D4" s="11">
        <v>40</v>
      </c>
      <c r="E4" s="11">
        <v>0</v>
      </c>
      <c r="F4" s="11">
        <v>4</v>
      </c>
      <c r="G4" s="11">
        <v>0</v>
      </c>
      <c r="H4" s="11">
        <v>4</v>
      </c>
      <c r="I4" s="11">
        <v>0</v>
      </c>
      <c r="J4" s="34">
        <v>0</v>
      </c>
      <c r="K4" s="11">
        <v>0</v>
      </c>
      <c r="L4" s="11">
        <v>4</v>
      </c>
      <c r="M4" s="11">
        <v>0</v>
      </c>
      <c r="N4" s="11">
        <v>0</v>
      </c>
      <c r="O4" s="11">
        <v>0</v>
      </c>
      <c r="P4" s="11">
        <v>0</v>
      </c>
      <c r="Q4" s="11">
        <v>4</v>
      </c>
      <c r="R4" s="11">
        <v>0</v>
      </c>
      <c r="S4" s="34">
        <v>0</v>
      </c>
      <c r="T4" s="11">
        <v>0</v>
      </c>
      <c r="U4" s="11">
        <f t="shared" si="0"/>
        <v>16</v>
      </c>
      <c r="V4" s="12">
        <v>277.89</v>
      </c>
    </row>
    <row r="5" spans="1:22" x14ac:dyDescent="0.25">
      <c r="A5" s="11">
        <v>128</v>
      </c>
      <c r="B5" s="11" t="str">
        <f>IFERROR(VLOOKUP(A5,#REF!,2,0),"Not Riden")</f>
        <v>Not Riden</v>
      </c>
      <c r="C5" s="11" t="str">
        <f>IFERROR(VLOOKUP(A5,#REF!,3,0),"Not Riden")</f>
        <v>Not Riden</v>
      </c>
      <c r="D5" s="11">
        <v>40</v>
      </c>
      <c r="E5" s="11">
        <v>4</v>
      </c>
      <c r="F5" s="11">
        <v>0</v>
      </c>
      <c r="G5" s="11">
        <v>0</v>
      </c>
      <c r="H5" s="11">
        <v>0</v>
      </c>
      <c r="I5" s="11">
        <v>0</v>
      </c>
      <c r="J5" s="34">
        <v>0</v>
      </c>
      <c r="K5" s="11">
        <v>0</v>
      </c>
      <c r="L5" s="11">
        <v>0</v>
      </c>
      <c r="M5" s="11">
        <v>0</v>
      </c>
      <c r="N5" s="11">
        <v>4</v>
      </c>
      <c r="O5" s="11">
        <v>4</v>
      </c>
      <c r="P5" s="11">
        <v>0</v>
      </c>
      <c r="Q5" s="11">
        <v>0</v>
      </c>
      <c r="R5" s="11">
        <v>0</v>
      </c>
      <c r="S5" s="34">
        <v>4</v>
      </c>
      <c r="T5" s="11">
        <v>0</v>
      </c>
      <c r="U5" s="11">
        <f t="shared" si="0"/>
        <v>16</v>
      </c>
      <c r="V5" s="12">
        <v>152.82</v>
      </c>
    </row>
    <row r="6" spans="1:22" x14ac:dyDescent="0.25">
      <c r="A6" s="11">
        <v>141</v>
      </c>
      <c r="B6" s="11" t="str">
        <f>IFERROR(VLOOKUP(A6,#REF!,2,0),"Not Riden")</f>
        <v>Not Riden</v>
      </c>
      <c r="C6" s="11" t="str">
        <f>IFERROR(VLOOKUP(A6,#REF!,3,0),"Not Riden")</f>
        <v>Not Riden</v>
      </c>
      <c r="D6" s="11">
        <v>40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34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34">
        <v>0</v>
      </c>
      <c r="T6" s="11">
        <v>0</v>
      </c>
      <c r="U6" s="11">
        <f t="shared" si="0"/>
        <v>0</v>
      </c>
      <c r="V6" s="12">
        <v>119.72</v>
      </c>
    </row>
    <row r="7" spans="1:22" x14ac:dyDescent="0.25">
      <c r="A7" s="11">
        <v>130</v>
      </c>
      <c r="B7" s="11" t="str">
        <f>IFERROR(VLOOKUP(A7,#REF!,2,0),"Not Riden")</f>
        <v>Not Riden</v>
      </c>
      <c r="C7" s="11" t="str">
        <f>IFERROR(VLOOKUP(A7,#REF!,3,0),"Not Riden")</f>
        <v>Not Riden</v>
      </c>
      <c r="D7" s="11">
        <v>40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34">
        <v>0</v>
      </c>
      <c r="K7" s="11">
        <v>0</v>
      </c>
      <c r="L7" s="11">
        <v>4</v>
      </c>
      <c r="M7" s="11">
        <v>0</v>
      </c>
      <c r="N7" s="11">
        <v>0</v>
      </c>
      <c r="O7" s="11">
        <v>0</v>
      </c>
      <c r="P7" s="11">
        <v>4</v>
      </c>
      <c r="Q7" s="11">
        <v>0</v>
      </c>
      <c r="R7" s="11">
        <v>0</v>
      </c>
      <c r="S7" s="34">
        <v>0</v>
      </c>
      <c r="T7" s="11">
        <v>0</v>
      </c>
      <c r="U7" s="11">
        <f t="shared" si="0"/>
        <v>8</v>
      </c>
      <c r="V7" s="12">
        <v>165.66</v>
      </c>
    </row>
    <row r="8" spans="1:22" x14ac:dyDescent="0.25">
      <c r="A8" s="11">
        <v>120</v>
      </c>
      <c r="B8" s="11" t="str">
        <f>IFERROR(VLOOKUP(A8,#REF!,2,0),"Not Riden")</f>
        <v>Not Riden</v>
      </c>
      <c r="C8" s="11" t="str">
        <f>IFERROR(VLOOKUP(A8,#REF!,3,0),"Not Riden")</f>
        <v>Not Riden</v>
      </c>
      <c r="D8" s="11">
        <v>50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34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4">
        <v>0</v>
      </c>
      <c r="T8" s="11">
        <v>0</v>
      </c>
      <c r="U8" s="11">
        <f t="shared" si="0"/>
        <v>0</v>
      </c>
      <c r="V8" s="12">
        <v>89.07</v>
      </c>
    </row>
    <row r="9" spans="1:22" x14ac:dyDescent="0.25">
      <c r="A9" s="11">
        <v>109</v>
      </c>
      <c r="B9" s="11" t="str">
        <f>IFERROR(VLOOKUP(A9,#REF!,2,0),"Not Riden")</f>
        <v>Not Riden</v>
      </c>
      <c r="C9" s="11" t="str">
        <f>IFERROR(VLOOKUP(A9,#REF!,3,0),"Not Riden")</f>
        <v>Not Riden</v>
      </c>
      <c r="D9" s="11">
        <v>50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34">
        <v>0</v>
      </c>
      <c r="K9" s="11">
        <v>0</v>
      </c>
      <c r="L9" s="11">
        <v>0</v>
      </c>
      <c r="M9" s="11">
        <v>0</v>
      </c>
      <c r="N9" s="11">
        <v>0</v>
      </c>
      <c r="O9" s="11">
        <v>4</v>
      </c>
      <c r="P9" s="11">
        <v>0</v>
      </c>
      <c r="Q9" s="11">
        <v>0</v>
      </c>
      <c r="R9" s="11">
        <v>0</v>
      </c>
      <c r="S9" s="34">
        <v>4</v>
      </c>
      <c r="T9" s="11">
        <v>0</v>
      </c>
      <c r="U9" s="11">
        <f t="shared" si="0"/>
        <v>8</v>
      </c>
      <c r="V9" s="12">
        <v>109.84</v>
      </c>
    </row>
    <row r="10" spans="1:22" x14ac:dyDescent="0.25">
      <c r="A10" s="11">
        <v>142</v>
      </c>
      <c r="B10" s="11" t="str">
        <f>IFERROR(VLOOKUP(A10,#REF!,2,0),"Not Riden")</f>
        <v>Not Riden</v>
      </c>
      <c r="C10" s="11" t="str">
        <f>IFERROR(VLOOKUP(A10,#REF!,3,0),"Not Riden")</f>
        <v>Not Riden</v>
      </c>
      <c r="D10" s="11">
        <v>50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34">
        <v>0</v>
      </c>
      <c r="K10" s="11">
        <v>0</v>
      </c>
      <c r="L10" s="11">
        <v>0</v>
      </c>
      <c r="M10" s="11">
        <v>4</v>
      </c>
      <c r="N10" s="11">
        <v>4</v>
      </c>
      <c r="O10" s="11">
        <v>0</v>
      </c>
      <c r="P10" s="11">
        <v>4</v>
      </c>
      <c r="Q10" s="11">
        <v>4</v>
      </c>
      <c r="R10" s="11">
        <v>24</v>
      </c>
      <c r="S10" s="34">
        <v>0</v>
      </c>
      <c r="T10" s="11">
        <v>0</v>
      </c>
      <c r="U10" s="11">
        <f t="shared" si="0"/>
        <v>40</v>
      </c>
      <c r="V10" s="12">
        <v>238.2</v>
      </c>
    </row>
    <row r="11" spans="1:22" x14ac:dyDescent="0.25">
      <c r="A11" s="11">
        <v>105</v>
      </c>
      <c r="B11" s="11" t="str">
        <f>IFERROR(VLOOKUP(A11,#REF!,2,0),"Not Riden")</f>
        <v>Not Riden</v>
      </c>
      <c r="C11" s="11" t="str">
        <f>IFERROR(VLOOKUP(A11,#REF!,3,0),"Not Riden")</f>
        <v>Not Riden</v>
      </c>
      <c r="D11" s="11">
        <v>60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34">
        <v>0</v>
      </c>
      <c r="K11" s="11">
        <v>0</v>
      </c>
      <c r="L11" s="11">
        <v>0</v>
      </c>
      <c r="M11" s="11">
        <v>0</v>
      </c>
      <c r="N11" s="11">
        <v>4</v>
      </c>
      <c r="O11" s="11">
        <v>0</v>
      </c>
      <c r="P11" s="11">
        <v>0</v>
      </c>
      <c r="Q11" s="11">
        <v>0</v>
      </c>
      <c r="R11" s="11">
        <v>0</v>
      </c>
      <c r="S11" s="34">
        <v>0</v>
      </c>
      <c r="T11" s="11">
        <v>0</v>
      </c>
      <c r="U11" s="11">
        <f t="shared" si="0"/>
        <v>4</v>
      </c>
      <c r="V11" s="12">
        <v>77.819999999999993</v>
      </c>
    </row>
    <row r="12" spans="1:22" x14ac:dyDescent="0.25">
      <c r="A12" s="11">
        <v>113</v>
      </c>
      <c r="B12" s="11" t="str">
        <f>IFERROR(VLOOKUP(A12,#REF!,2,0),"Not Riden")</f>
        <v>Not Riden</v>
      </c>
      <c r="C12" s="11" t="str">
        <f>IFERROR(VLOOKUP(A12,#REF!,3,0),"Not Riden")</f>
        <v>Not Riden</v>
      </c>
      <c r="D12" s="11">
        <v>60</v>
      </c>
      <c r="E12" s="11">
        <v>0</v>
      </c>
      <c r="F12" s="11">
        <v>0</v>
      </c>
      <c r="G12" s="11">
        <v>4</v>
      </c>
      <c r="H12" s="11">
        <v>0</v>
      </c>
      <c r="I12" s="11">
        <v>0</v>
      </c>
      <c r="J12" s="34">
        <v>0</v>
      </c>
      <c r="K12" s="11">
        <v>4</v>
      </c>
      <c r="L12" s="11">
        <v>0</v>
      </c>
      <c r="M12" s="11">
        <v>0</v>
      </c>
      <c r="N12" s="11">
        <v>4</v>
      </c>
      <c r="O12" s="11">
        <v>4</v>
      </c>
      <c r="P12" s="11">
        <v>0</v>
      </c>
      <c r="Q12" s="11">
        <v>0</v>
      </c>
      <c r="R12" s="11">
        <v>0</v>
      </c>
      <c r="S12" s="34">
        <v>0</v>
      </c>
      <c r="T12" s="11">
        <v>0</v>
      </c>
      <c r="U12" s="11">
        <f t="shared" si="0"/>
        <v>16</v>
      </c>
      <c r="V12" s="12">
        <v>94.58</v>
      </c>
    </row>
    <row r="13" spans="1:22" x14ac:dyDescent="0.25">
      <c r="A13" s="11">
        <v>131</v>
      </c>
      <c r="B13" s="11" t="str">
        <f>IFERROR(VLOOKUP(A13,#REF!,2,0),"Not Riden")</f>
        <v>Not Riden</v>
      </c>
      <c r="C13" s="11" t="str">
        <f>IFERROR(VLOOKUP(A13,#REF!,3,0),"Not Riden")</f>
        <v>Not Riden</v>
      </c>
      <c r="D13" s="11">
        <v>60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34">
        <v>0</v>
      </c>
      <c r="K13" s="11">
        <v>0</v>
      </c>
      <c r="L13" s="11">
        <v>0</v>
      </c>
      <c r="M13" s="11">
        <v>4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34">
        <v>0</v>
      </c>
      <c r="T13" s="11">
        <v>0</v>
      </c>
      <c r="U13" s="11">
        <f t="shared" si="0"/>
        <v>4</v>
      </c>
      <c r="V13" s="12">
        <v>55.12</v>
      </c>
    </row>
    <row r="14" spans="1:22" x14ac:dyDescent="0.25">
      <c r="A14" s="11">
        <v>109</v>
      </c>
      <c r="B14" s="11" t="str">
        <f>IFERROR(VLOOKUP(A14,#REF!,2,0),"Not Riden")</f>
        <v>Not Riden</v>
      </c>
      <c r="C14" s="11" t="str">
        <f>IFERROR(VLOOKUP(A14,#REF!,3,0),"Not Riden")</f>
        <v>Not Riden</v>
      </c>
      <c r="D14" s="11">
        <v>60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34">
        <v>0</v>
      </c>
      <c r="K14" s="11">
        <v>0</v>
      </c>
      <c r="L14" s="11">
        <v>0</v>
      </c>
      <c r="M14" s="11">
        <v>0</v>
      </c>
      <c r="N14" s="11">
        <v>4</v>
      </c>
      <c r="O14" s="11">
        <v>0</v>
      </c>
      <c r="P14" s="11">
        <v>0</v>
      </c>
      <c r="Q14" s="11">
        <v>0</v>
      </c>
      <c r="R14" s="11">
        <v>0</v>
      </c>
      <c r="S14" s="34">
        <v>0</v>
      </c>
      <c r="T14" s="11">
        <v>0</v>
      </c>
      <c r="U14" s="11">
        <f t="shared" si="0"/>
        <v>4</v>
      </c>
      <c r="V14" s="12">
        <v>88.75</v>
      </c>
    </row>
    <row r="15" spans="1:22" x14ac:dyDescent="0.25">
      <c r="A15" s="11">
        <v>132</v>
      </c>
      <c r="B15" s="11" t="str">
        <f>IFERROR(VLOOKUP(A15,#REF!,2,0),"Not Riden")</f>
        <v>Not Riden</v>
      </c>
      <c r="C15" s="11" t="str">
        <f>IFERROR(VLOOKUP(A15,#REF!,3,0),"Not Riden")</f>
        <v>Not Riden</v>
      </c>
      <c r="D15" s="11">
        <v>60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34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34">
        <v>0</v>
      </c>
      <c r="T15" s="11">
        <v>0</v>
      </c>
      <c r="U15" s="11">
        <f t="shared" si="0"/>
        <v>0</v>
      </c>
      <c r="V15" s="12">
        <v>55.6</v>
      </c>
    </row>
    <row r="16" spans="1:22" x14ac:dyDescent="0.25">
      <c r="A16" s="11">
        <v>119</v>
      </c>
      <c r="B16" s="11" t="str">
        <f>IFERROR(VLOOKUP(A16,#REF!,2,0),"Not Riden")</f>
        <v>Not Riden</v>
      </c>
      <c r="C16" s="11" t="str">
        <f>IFERROR(VLOOKUP(A16,#REF!,3,0),"Not Riden")</f>
        <v>Not Riden</v>
      </c>
      <c r="D16" s="11">
        <v>60</v>
      </c>
      <c r="E16" s="11">
        <v>0</v>
      </c>
      <c r="F16" s="11">
        <v>0</v>
      </c>
      <c r="G16" s="11">
        <v>4</v>
      </c>
      <c r="H16" s="11">
        <v>0</v>
      </c>
      <c r="I16" s="11">
        <v>0</v>
      </c>
      <c r="J16" s="34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34">
        <v>0</v>
      </c>
      <c r="T16" s="11">
        <v>0</v>
      </c>
      <c r="U16" s="11">
        <f t="shared" si="0"/>
        <v>4</v>
      </c>
      <c r="V16" s="12">
        <v>64.260000000000005</v>
      </c>
    </row>
    <row r="17" spans="1:22" x14ac:dyDescent="0.25">
      <c r="A17" s="11">
        <v>122</v>
      </c>
      <c r="B17" s="11" t="str">
        <f>IFERROR(VLOOKUP(A17,#REF!,2,0),"Not Riden")</f>
        <v>Not Riden</v>
      </c>
      <c r="C17" s="11" t="str">
        <f>IFERROR(VLOOKUP(A17,#REF!,3,0),"Not Riden")</f>
        <v>Not Riden</v>
      </c>
      <c r="D17" s="11">
        <v>60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34">
        <v>0</v>
      </c>
      <c r="K17" s="11">
        <v>0</v>
      </c>
      <c r="L17" s="11">
        <v>4</v>
      </c>
      <c r="M17" s="11">
        <v>0</v>
      </c>
      <c r="N17" s="11">
        <v>4</v>
      </c>
      <c r="O17" s="11">
        <v>0</v>
      </c>
      <c r="P17" s="11">
        <v>0</v>
      </c>
      <c r="Q17" s="11">
        <v>0</v>
      </c>
      <c r="R17" s="11">
        <v>0</v>
      </c>
      <c r="S17" s="34">
        <v>0</v>
      </c>
      <c r="T17" s="11">
        <v>0</v>
      </c>
      <c r="U17" s="11">
        <f t="shared" si="0"/>
        <v>8</v>
      </c>
      <c r="V17" s="12">
        <v>102.02</v>
      </c>
    </row>
    <row r="18" spans="1:22" x14ac:dyDescent="0.25">
      <c r="A18" s="11">
        <v>136</v>
      </c>
      <c r="B18" s="11" t="str">
        <f>IFERROR(VLOOKUP(A18,#REF!,2,0),"Not Riden")</f>
        <v>Not Riden</v>
      </c>
      <c r="C18" s="11" t="str">
        <f>IFERROR(VLOOKUP(A18,#REF!,3,0),"Not Riden")</f>
        <v>Not Riden</v>
      </c>
      <c r="D18" s="11">
        <v>60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34">
        <v>0</v>
      </c>
      <c r="K18" s="11">
        <v>0</v>
      </c>
      <c r="L18" s="11">
        <v>8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34">
        <v>0</v>
      </c>
      <c r="T18" s="11">
        <v>0</v>
      </c>
      <c r="U18" s="11">
        <f t="shared" si="0"/>
        <v>8</v>
      </c>
      <c r="V18" s="12">
        <v>97.48</v>
      </c>
    </row>
    <row r="19" spans="1:22" x14ac:dyDescent="0.25">
      <c r="A19" s="11">
        <v>202</v>
      </c>
      <c r="B19" s="11" t="str">
        <f>IFERROR(VLOOKUP(A19,#REF!,2,0),"Not Riden")</f>
        <v>Not Riden</v>
      </c>
      <c r="C19" s="11" t="str">
        <f>IFERROR(VLOOKUP(A19,#REF!,3,0),"Not Riden")</f>
        <v>Not Riden</v>
      </c>
      <c r="D19" s="11">
        <v>60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34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12</v>
      </c>
      <c r="S19" s="34">
        <v>4</v>
      </c>
      <c r="T19" s="11">
        <v>0</v>
      </c>
      <c r="U19" s="11">
        <f t="shared" si="0"/>
        <v>16</v>
      </c>
      <c r="V19" s="12">
        <v>116.26</v>
      </c>
    </row>
    <row r="20" spans="1:22" x14ac:dyDescent="0.25">
      <c r="A20" s="11">
        <v>200</v>
      </c>
      <c r="B20" s="11" t="str">
        <f>IFERROR(VLOOKUP(A20,#REF!,2,0),"Not Riden")</f>
        <v>Not Riden</v>
      </c>
      <c r="C20" s="11" t="str">
        <f>IFERROR(VLOOKUP(A20,#REF!,3,0),"Not Riden")</f>
        <v>Not Riden</v>
      </c>
      <c r="D20" s="11">
        <v>70</v>
      </c>
      <c r="E20" s="11">
        <v>0</v>
      </c>
      <c r="F20" s="11">
        <v>4</v>
      </c>
      <c r="G20" s="11">
        <v>0</v>
      </c>
      <c r="H20" s="11">
        <v>0</v>
      </c>
      <c r="I20" s="11">
        <v>0</v>
      </c>
      <c r="J20" s="34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34">
        <v>0</v>
      </c>
      <c r="T20" s="11">
        <v>0</v>
      </c>
      <c r="U20" s="11">
        <f t="shared" si="0"/>
        <v>4</v>
      </c>
      <c r="V20" s="12">
        <v>53.49</v>
      </c>
    </row>
    <row r="21" spans="1:22" x14ac:dyDescent="0.25">
      <c r="A21" s="11">
        <v>119</v>
      </c>
      <c r="B21" s="11" t="str">
        <f>IFERROR(VLOOKUP(A21,#REF!,2,0),"Not Riden")</f>
        <v>Not Riden</v>
      </c>
      <c r="C21" s="11" t="str">
        <f>IFERROR(VLOOKUP(A21,#REF!,3,0),"Not Riden")</f>
        <v>Not Riden</v>
      </c>
      <c r="D21" s="11">
        <v>70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34">
        <v>4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4</v>
      </c>
      <c r="R21" s="11">
        <v>0</v>
      </c>
      <c r="S21" s="34">
        <v>0</v>
      </c>
      <c r="T21" s="11">
        <v>0</v>
      </c>
      <c r="U21" s="11">
        <f t="shared" si="0"/>
        <v>8</v>
      </c>
      <c r="V21" s="12">
        <v>61.99</v>
      </c>
    </row>
    <row r="22" spans="1:22" x14ac:dyDescent="0.25">
      <c r="A22" s="11">
        <v>202</v>
      </c>
      <c r="B22" s="11" t="str">
        <f>IFERROR(VLOOKUP(A22,#REF!,2,0),"Not Riden")</f>
        <v>Not Riden</v>
      </c>
      <c r="C22" s="11" t="str">
        <f>IFERROR(VLOOKUP(A22,#REF!,3,0),"Not Riden")</f>
        <v>Not Riden</v>
      </c>
      <c r="D22" s="11">
        <v>70</v>
      </c>
      <c r="E22" s="11">
        <v>0</v>
      </c>
      <c r="F22" s="11">
        <v>4</v>
      </c>
      <c r="G22" s="11">
        <v>0</v>
      </c>
      <c r="H22" s="11">
        <v>0</v>
      </c>
      <c r="I22" s="11">
        <v>0</v>
      </c>
      <c r="J22" s="34">
        <v>0</v>
      </c>
      <c r="K22" s="11">
        <v>0</v>
      </c>
      <c r="L22" s="11">
        <v>4</v>
      </c>
      <c r="M22" s="11">
        <v>0</v>
      </c>
      <c r="N22" s="11">
        <v>0</v>
      </c>
      <c r="O22" s="11">
        <v>4</v>
      </c>
      <c r="P22" s="11">
        <v>0</v>
      </c>
      <c r="Q22" s="11">
        <v>0</v>
      </c>
      <c r="R22" s="11">
        <v>0</v>
      </c>
      <c r="S22" s="34">
        <v>0</v>
      </c>
      <c r="T22" s="11">
        <v>0</v>
      </c>
      <c r="U22" s="11">
        <f t="shared" si="0"/>
        <v>12</v>
      </c>
      <c r="V22" s="12">
        <v>79.27</v>
      </c>
    </row>
    <row r="23" spans="1:22" x14ac:dyDescent="0.25">
      <c r="A23" s="11">
        <v>103</v>
      </c>
      <c r="B23" s="11" t="str">
        <f>IFERROR(VLOOKUP(A23,#REF!,2,0),"Not Riden")</f>
        <v>Not Riden</v>
      </c>
      <c r="C23" s="11" t="str">
        <f>IFERROR(VLOOKUP(A23,#REF!,3,0),"Not Riden")</f>
        <v>Not Riden</v>
      </c>
      <c r="D23" s="11">
        <v>70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34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34">
        <v>0</v>
      </c>
      <c r="T23" s="11">
        <v>0</v>
      </c>
      <c r="U23" s="11">
        <f t="shared" si="0"/>
        <v>0</v>
      </c>
      <c r="V23" s="12">
        <v>64.349999999999994</v>
      </c>
    </row>
    <row r="24" spans="1:22" x14ac:dyDescent="0.25">
      <c r="A24" s="31">
        <v>123</v>
      </c>
      <c r="B24" s="11" t="str">
        <f>IFERROR(VLOOKUP(A24,#REF!,2,0),"Not Riden")</f>
        <v>Not Riden</v>
      </c>
      <c r="C24" s="11" t="str">
        <f>IFERROR(VLOOKUP(A24,#REF!,3,0),"Not Riden")</f>
        <v>Not Riden</v>
      </c>
      <c r="D24" s="31">
        <v>70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5">
        <v>4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5">
        <v>0</v>
      </c>
      <c r="T24" s="31">
        <v>0</v>
      </c>
      <c r="U24" s="11">
        <f t="shared" si="0"/>
        <v>4</v>
      </c>
      <c r="V24" s="32">
        <v>54.12</v>
      </c>
    </row>
    <row r="25" spans="1:22" x14ac:dyDescent="0.25">
      <c r="A25" s="11">
        <v>112</v>
      </c>
      <c r="B25" s="11" t="str">
        <f>IFERROR(VLOOKUP(A25,#REF!,2,0),"Not Riden")</f>
        <v>Not Riden</v>
      </c>
      <c r="C25" s="11" t="str">
        <f>IFERROR(VLOOKUP(A25,#REF!,3,0),"Not Riden")</f>
        <v>Not Riden</v>
      </c>
      <c r="D25" s="11">
        <v>70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34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34">
        <v>0</v>
      </c>
      <c r="T25" s="11">
        <v>0</v>
      </c>
      <c r="U25" s="11">
        <f t="shared" si="0"/>
        <v>0</v>
      </c>
      <c r="V25" s="12">
        <v>62.53</v>
      </c>
    </row>
    <row r="26" spans="1:22" x14ac:dyDescent="0.25">
      <c r="A26" s="11">
        <v>125</v>
      </c>
      <c r="B26" s="11" t="str">
        <f>IFERROR(VLOOKUP(A26,#REF!,2,0),"Not Riden")</f>
        <v>Not Riden</v>
      </c>
      <c r="C26" s="11" t="str">
        <f>IFERROR(VLOOKUP(A26,#REF!,3,0),"Not Riden")</f>
        <v>Not Riden</v>
      </c>
      <c r="D26" s="11">
        <v>70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34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34">
        <v>0</v>
      </c>
      <c r="T26" s="11">
        <v>0</v>
      </c>
      <c r="U26" s="11">
        <f t="shared" si="0"/>
        <v>0</v>
      </c>
      <c r="V26" s="12">
        <v>69.34</v>
      </c>
    </row>
    <row r="27" spans="1:22" x14ac:dyDescent="0.25">
      <c r="A27" s="11">
        <v>135</v>
      </c>
      <c r="B27" s="11" t="str">
        <f>IFERROR(VLOOKUP(A27,#REF!,2,0),"Not Riden")</f>
        <v>Not Riden</v>
      </c>
      <c r="C27" s="11" t="str">
        <f>IFERROR(VLOOKUP(A27,#REF!,3,0),"Not Riden")</f>
        <v>Not Riden</v>
      </c>
      <c r="D27" s="11">
        <v>70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34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34">
        <v>0</v>
      </c>
      <c r="T27" s="11">
        <v>0</v>
      </c>
      <c r="U27" s="11">
        <f t="shared" si="0"/>
        <v>0</v>
      </c>
      <c r="V27" s="12">
        <v>56.12</v>
      </c>
    </row>
    <row r="28" spans="1:22" x14ac:dyDescent="0.25">
      <c r="A28" s="11">
        <v>139</v>
      </c>
      <c r="B28" s="11" t="str">
        <f>IFERROR(VLOOKUP(A28,#REF!,2,0),"Not Riden")</f>
        <v>Not Riden</v>
      </c>
      <c r="C28" s="11" t="str">
        <f>IFERROR(VLOOKUP(A28,#REF!,3,0),"Not Riden")</f>
        <v>Not Riden</v>
      </c>
      <c r="D28" s="11">
        <v>70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34">
        <v>0</v>
      </c>
      <c r="K28" s="11">
        <v>4</v>
      </c>
      <c r="L28" s="11">
        <v>0</v>
      </c>
      <c r="M28" s="11">
        <v>4</v>
      </c>
      <c r="N28" s="11">
        <v>0</v>
      </c>
      <c r="O28" s="11">
        <v>4</v>
      </c>
      <c r="P28" s="11">
        <v>4</v>
      </c>
      <c r="Q28" s="11">
        <v>0</v>
      </c>
      <c r="R28" s="11">
        <v>0</v>
      </c>
      <c r="S28" s="34">
        <v>0</v>
      </c>
      <c r="T28" s="11">
        <v>0</v>
      </c>
      <c r="U28" s="11">
        <f t="shared" si="0"/>
        <v>16</v>
      </c>
      <c r="V28" s="12">
        <v>69.83</v>
      </c>
    </row>
    <row r="29" spans="1:22" x14ac:dyDescent="0.25">
      <c r="A29" s="11">
        <v>149</v>
      </c>
      <c r="B29" s="11" t="str">
        <f>IFERROR(VLOOKUP(A29,#REF!,2,0),"Not Riden")</f>
        <v>Not Riden</v>
      </c>
      <c r="C29" s="11" t="str">
        <f>IFERROR(VLOOKUP(A29,#REF!,3,0),"Not Riden")</f>
        <v>Not Riden</v>
      </c>
      <c r="D29" s="11">
        <v>70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34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34">
        <v>0</v>
      </c>
      <c r="T29" s="11">
        <v>0</v>
      </c>
      <c r="U29" s="11">
        <f t="shared" si="0"/>
        <v>0</v>
      </c>
      <c r="V29" s="12">
        <v>56.49</v>
      </c>
    </row>
    <row r="30" spans="1:22" x14ac:dyDescent="0.25">
      <c r="A30" s="11">
        <v>145</v>
      </c>
      <c r="B30" s="11" t="str">
        <f>IFERROR(VLOOKUP(A30,#REF!,2,0),"Not Riden")</f>
        <v>Not Riden</v>
      </c>
      <c r="C30" s="11" t="str">
        <f>IFERROR(VLOOKUP(A30,#REF!,3,0),"Not Riden")</f>
        <v>Not Riden</v>
      </c>
      <c r="D30" s="11">
        <v>70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34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34">
        <v>0</v>
      </c>
      <c r="T30" s="11">
        <v>0</v>
      </c>
      <c r="U30" s="11">
        <f t="shared" si="0"/>
        <v>0</v>
      </c>
      <c r="V30" s="12">
        <v>52.7</v>
      </c>
    </row>
    <row r="31" spans="1:22" x14ac:dyDescent="0.25">
      <c r="A31" s="11">
        <v>147</v>
      </c>
      <c r="B31" s="11" t="str">
        <f>IFERROR(VLOOKUP(A31,#REF!,2,0),"Not Riden")</f>
        <v>Not Riden</v>
      </c>
      <c r="C31" s="11" t="str">
        <f>IFERROR(VLOOKUP(A31,#REF!,3,0),"Not Riden")</f>
        <v>Not Riden</v>
      </c>
      <c r="D31" s="11">
        <v>70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34">
        <v>0</v>
      </c>
      <c r="K31" s="11">
        <v>0</v>
      </c>
      <c r="L31" s="11">
        <v>0</v>
      </c>
      <c r="M31" s="11">
        <v>0</v>
      </c>
      <c r="N31" s="11">
        <v>8</v>
      </c>
      <c r="O31" s="11">
        <v>0</v>
      </c>
      <c r="P31" s="11">
        <v>0</v>
      </c>
      <c r="Q31" s="11">
        <v>4</v>
      </c>
      <c r="R31" s="11">
        <v>0</v>
      </c>
      <c r="S31" s="34">
        <v>0</v>
      </c>
      <c r="T31" s="11">
        <v>0</v>
      </c>
      <c r="U31" s="11">
        <f t="shared" si="0"/>
        <v>12</v>
      </c>
      <c r="V31" s="12">
        <v>106.75</v>
      </c>
    </row>
    <row r="32" spans="1:22" x14ac:dyDescent="0.25">
      <c r="A32" s="11">
        <v>148</v>
      </c>
      <c r="B32" s="11" t="str">
        <f>IFERROR(VLOOKUP(A32,#REF!,2,0),"Not Riden")</f>
        <v>Not Riden</v>
      </c>
      <c r="C32" s="11" t="str">
        <f>IFERROR(VLOOKUP(A32,#REF!,3,0),"Not Riden")</f>
        <v>Not Riden</v>
      </c>
      <c r="D32" s="11">
        <v>70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34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34">
        <v>0</v>
      </c>
      <c r="T32" s="11">
        <v>0</v>
      </c>
      <c r="U32" s="11">
        <f t="shared" ref="U32:U57" si="1">SUM(E32:T32)</f>
        <v>0</v>
      </c>
      <c r="V32" s="12">
        <v>62.62</v>
      </c>
    </row>
    <row r="33" spans="1:22" x14ac:dyDescent="0.25">
      <c r="A33" s="11">
        <v>149</v>
      </c>
      <c r="B33" s="11" t="str">
        <f>IFERROR(VLOOKUP(A33,#REF!,2,0),"Not Riden")</f>
        <v>Not Riden</v>
      </c>
      <c r="C33" s="11" t="str">
        <f>IFERROR(VLOOKUP(A33,#REF!,3,0),"Not Riden")</f>
        <v>Not Riden</v>
      </c>
      <c r="D33" s="11">
        <v>80</v>
      </c>
      <c r="E33" s="11">
        <v>4</v>
      </c>
      <c r="F33" s="11">
        <v>0</v>
      </c>
      <c r="G33" s="11">
        <v>0</v>
      </c>
      <c r="H33" s="11">
        <v>0</v>
      </c>
      <c r="I33" s="11">
        <v>0</v>
      </c>
      <c r="J33" s="34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34">
        <v>0</v>
      </c>
      <c r="T33" s="11">
        <v>0</v>
      </c>
      <c r="U33" s="11">
        <f t="shared" si="1"/>
        <v>4</v>
      </c>
      <c r="V33" s="12">
        <v>57.82</v>
      </c>
    </row>
    <row r="34" spans="1:22" x14ac:dyDescent="0.25">
      <c r="A34" s="11">
        <v>146</v>
      </c>
      <c r="B34" s="11" t="str">
        <f>IFERROR(VLOOKUP(A34,#REF!,2,0),"Not Riden")</f>
        <v>Not Riden</v>
      </c>
      <c r="C34" s="11" t="str">
        <f>IFERROR(VLOOKUP(A34,#REF!,3,0),"Not Riden")</f>
        <v>Not Riden</v>
      </c>
      <c r="D34" s="11">
        <v>80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34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34">
        <v>0</v>
      </c>
      <c r="T34" s="11">
        <v>0</v>
      </c>
      <c r="U34" s="11">
        <f t="shared" si="1"/>
        <v>0</v>
      </c>
      <c r="V34" s="12">
        <v>55.44</v>
      </c>
    </row>
    <row r="35" spans="1:22" x14ac:dyDescent="0.25">
      <c r="A35" s="11">
        <v>102</v>
      </c>
      <c r="B35" s="11" t="str">
        <f>IFERROR(VLOOKUP(A35,#REF!,2,0),"Not Riden")</f>
        <v>Not Riden</v>
      </c>
      <c r="C35" s="11" t="str">
        <f>IFERROR(VLOOKUP(A35,#REF!,3,0),"Not Riden")</f>
        <v>Not Riden</v>
      </c>
      <c r="D35" s="11">
        <v>80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34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4</v>
      </c>
      <c r="Q35" s="11">
        <v>4</v>
      </c>
      <c r="R35" s="11">
        <v>20</v>
      </c>
      <c r="S35" s="34">
        <v>0</v>
      </c>
      <c r="T35" s="11">
        <v>0</v>
      </c>
      <c r="U35" s="11">
        <f t="shared" si="1"/>
        <v>28</v>
      </c>
      <c r="V35" s="12">
        <v>126</v>
      </c>
    </row>
    <row r="36" spans="1:22" x14ac:dyDescent="0.25">
      <c r="A36" s="11">
        <v>135</v>
      </c>
      <c r="B36" s="11" t="str">
        <f>IFERROR(VLOOKUP(A36,#REF!,2,0),"Not Riden")</f>
        <v>Not Riden</v>
      </c>
      <c r="C36" s="11" t="str">
        <f>IFERROR(VLOOKUP(A36,#REF!,3,0),"Not Riden")</f>
        <v>Not Riden</v>
      </c>
      <c r="D36" s="11">
        <v>80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34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34">
        <v>4</v>
      </c>
      <c r="T36" s="11">
        <v>0</v>
      </c>
      <c r="U36" s="11">
        <f t="shared" si="1"/>
        <v>4</v>
      </c>
      <c r="V36" s="12">
        <v>71.760000000000005</v>
      </c>
    </row>
    <row r="37" spans="1:22" x14ac:dyDescent="0.25">
      <c r="A37" s="11">
        <v>108</v>
      </c>
      <c r="B37" s="11" t="str">
        <f>IFERROR(VLOOKUP(A37,#REF!,2,0),"Not Riden")</f>
        <v>Not Riden</v>
      </c>
      <c r="C37" s="11" t="str">
        <f>IFERROR(VLOOKUP(A37,#REF!,3,0),"Not Riden")</f>
        <v>Not Riden</v>
      </c>
      <c r="D37" s="11">
        <v>80</v>
      </c>
      <c r="E37" s="11">
        <v>4</v>
      </c>
      <c r="F37" s="11">
        <v>4</v>
      </c>
      <c r="G37" s="11">
        <v>4</v>
      </c>
      <c r="H37" s="11">
        <v>0</v>
      </c>
      <c r="I37" s="11">
        <v>8</v>
      </c>
      <c r="J37" s="34"/>
      <c r="K37" s="11"/>
      <c r="L37" s="11"/>
      <c r="M37" s="11"/>
      <c r="N37" s="11"/>
      <c r="O37" s="11"/>
      <c r="P37" s="11"/>
      <c r="Q37" s="11"/>
      <c r="R37" s="11"/>
      <c r="S37" s="34"/>
      <c r="T37" s="11"/>
      <c r="U37" s="11">
        <f t="shared" si="1"/>
        <v>20</v>
      </c>
      <c r="V37" s="12" t="s">
        <v>155</v>
      </c>
    </row>
    <row r="38" spans="1:22" x14ac:dyDescent="0.25">
      <c r="A38" s="11">
        <v>115</v>
      </c>
      <c r="B38" s="11" t="str">
        <f>IFERROR(VLOOKUP(A38,#REF!,2,0),"Not Riden")</f>
        <v>Not Riden</v>
      </c>
      <c r="C38" s="11" t="str">
        <f>IFERROR(VLOOKUP(A38,#REF!,3,0),"Not Riden")</f>
        <v>Not Riden</v>
      </c>
      <c r="D38" s="11">
        <v>80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34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34">
        <v>0</v>
      </c>
      <c r="T38" s="11">
        <v>0</v>
      </c>
      <c r="U38" s="11">
        <f t="shared" si="1"/>
        <v>0</v>
      </c>
      <c r="V38" s="12">
        <v>66.06</v>
      </c>
    </row>
    <row r="39" spans="1:22" x14ac:dyDescent="0.25">
      <c r="A39" s="11">
        <v>123</v>
      </c>
      <c r="B39" s="11" t="str">
        <f>IFERROR(VLOOKUP(A39,#REF!,2,0),"Not Riden")</f>
        <v>Not Riden</v>
      </c>
      <c r="C39" s="11" t="str">
        <f>IFERROR(VLOOKUP(A39,#REF!,3,0),"Not Riden")</f>
        <v>Not Riden</v>
      </c>
      <c r="D39" s="11">
        <v>80</v>
      </c>
      <c r="E39" s="11">
        <v>4</v>
      </c>
      <c r="F39" s="11">
        <v>0</v>
      </c>
      <c r="G39" s="11">
        <v>0</v>
      </c>
      <c r="H39" s="11">
        <v>4</v>
      </c>
      <c r="I39" s="11">
        <v>0</v>
      </c>
      <c r="J39" s="34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34">
        <v>0</v>
      </c>
      <c r="T39" s="11">
        <v>0</v>
      </c>
      <c r="U39" s="11">
        <f t="shared" si="1"/>
        <v>8</v>
      </c>
      <c r="V39" s="12">
        <v>59.37</v>
      </c>
    </row>
    <row r="40" spans="1:22" x14ac:dyDescent="0.25">
      <c r="A40" s="11">
        <v>118</v>
      </c>
      <c r="B40" s="11" t="str">
        <f>IFERROR(VLOOKUP(A40,#REF!,2,0),"Not Riden")</f>
        <v>Not Riden</v>
      </c>
      <c r="C40" s="11" t="str">
        <f>IFERROR(VLOOKUP(A40,#REF!,3,0),"Not Riden")</f>
        <v>Not Riden</v>
      </c>
      <c r="D40" s="11">
        <v>80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34">
        <v>0</v>
      </c>
      <c r="K40" s="11">
        <v>4</v>
      </c>
      <c r="L40" s="11">
        <v>0</v>
      </c>
      <c r="M40" s="11">
        <v>0</v>
      </c>
      <c r="N40" s="11">
        <v>0</v>
      </c>
      <c r="O40" s="11">
        <v>4</v>
      </c>
      <c r="P40" s="11">
        <v>4</v>
      </c>
      <c r="Q40" s="11">
        <v>0</v>
      </c>
      <c r="R40" s="11">
        <v>0</v>
      </c>
      <c r="S40" s="34">
        <v>0</v>
      </c>
      <c r="T40" s="11">
        <v>0</v>
      </c>
      <c r="U40" s="11">
        <f t="shared" si="1"/>
        <v>12</v>
      </c>
      <c r="V40" s="12">
        <v>59.12</v>
      </c>
    </row>
    <row r="41" spans="1:22" x14ac:dyDescent="0.25">
      <c r="A41" s="11">
        <v>117</v>
      </c>
      <c r="B41" s="11" t="str">
        <f>IFERROR(VLOOKUP(A41,#REF!,2,0),"Not Riden")</f>
        <v>Not Riden</v>
      </c>
      <c r="C41" s="11" t="str">
        <f>IFERROR(VLOOKUP(A41,#REF!,3,0),"Not Riden")</f>
        <v>Not Riden</v>
      </c>
      <c r="D41" s="11">
        <v>80</v>
      </c>
      <c r="E41" s="11">
        <v>0</v>
      </c>
      <c r="F41" s="11">
        <v>0</v>
      </c>
      <c r="G41" s="11">
        <v>0</v>
      </c>
      <c r="H41" s="11">
        <v>4</v>
      </c>
      <c r="I41" s="11">
        <v>0</v>
      </c>
      <c r="J41" s="34">
        <v>0</v>
      </c>
      <c r="K41" s="11">
        <v>0</v>
      </c>
      <c r="L41" s="11">
        <v>0</v>
      </c>
      <c r="M41" s="11">
        <v>0</v>
      </c>
      <c r="N41" s="11">
        <v>4</v>
      </c>
      <c r="O41" s="11">
        <v>0</v>
      </c>
      <c r="P41" s="11">
        <v>4</v>
      </c>
      <c r="Q41" s="11">
        <v>0</v>
      </c>
      <c r="R41" s="11">
        <v>0</v>
      </c>
      <c r="S41" s="34">
        <v>0</v>
      </c>
      <c r="T41" s="11">
        <v>0</v>
      </c>
      <c r="U41" s="11">
        <f t="shared" si="1"/>
        <v>12</v>
      </c>
      <c r="V41" s="12">
        <v>64.989999999999995</v>
      </c>
    </row>
    <row r="42" spans="1:22" x14ac:dyDescent="0.25">
      <c r="A42" s="11">
        <v>116</v>
      </c>
      <c r="B42" s="11" t="str">
        <f>IFERROR(VLOOKUP(A42,#REF!,2,0),"Not Riden")</f>
        <v>Not Riden</v>
      </c>
      <c r="C42" s="11" t="str">
        <f>IFERROR(VLOOKUP(A42,#REF!,3,0),"Not Riden")</f>
        <v>Not Riden</v>
      </c>
      <c r="D42" s="11">
        <v>80</v>
      </c>
      <c r="E42" s="11">
        <v>0</v>
      </c>
      <c r="F42" s="11">
        <v>4</v>
      </c>
      <c r="G42" s="11">
        <v>4</v>
      </c>
      <c r="H42" s="11">
        <v>0</v>
      </c>
      <c r="I42" s="11">
        <v>0</v>
      </c>
      <c r="J42" s="34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34">
        <v>0</v>
      </c>
      <c r="T42" s="11">
        <v>0</v>
      </c>
      <c r="U42" s="11">
        <f>SUM(E42:T42)</f>
        <v>8</v>
      </c>
      <c r="V42" s="12">
        <v>65.27</v>
      </c>
    </row>
    <row r="43" spans="1:22" x14ac:dyDescent="0.25">
      <c r="A43" s="11">
        <v>104</v>
      </c>
      <c r="B43" s="11" t="str">
        <f>IFERROR(VLOOKUP(A43,#REF!,2,0),"Not Riden")</f>
        <v>Not Riden</v>
      </c>
      <c r="C43" s="11" t="str">
        <f>IFERROR(VLOOKUP(A43,#REF!,3,0),"Not Riden")</f>
        <v>Not Riden</v>
      </c>
      <c r="D43" s="11">
        <v>80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34">
        <v>4</v>
      </c>
      <c r="K43" s="11">
        <v>0</v>
      </c>
      <c r="L43" s="11">
        <v>0</v>
      </c>
      <c r="M43" s="11">
        <v>4</v>
      </c>
      <c r="N43" s="11">
        <v>0</v>
      </c>
      <c r="O43" s="11">
        <v>0</v>
      </c>
      <c r="P43" s="11">
        <v>0</v>
      </c>
      <c r="Q43" s="11">
        <v>4</v>
      </c>
      <c r="R43" s="11">
        <v>0</v>
      </c>
      <c r="S43" s="34">
        <v>0</v>
      </c>
      <c r="T43" s="11">
        <v>0</v>
      </c>
      <c r="U43" s="11">
        <f t="shared" si="1"/>
        <v>12</v>
      </c>
      <c r="V43" s="12">
        <v>85.26</v>
      </c>
    </row>
    <row r="44" spans="1:22" x14ac:dyDescent="0.25">
      <c r="A44" s="11">
        <v>201</v>
      </c>
      <c r="B44" s="11" t="str">
        <f>IFERROR(VLOOKUP(A44,#REF!,2,0),"Not Riden")</f>
        <v>Not Riden</v>
      </c>
      <c r="C44" s="11" t="str">
        <f>IFERROR(VLOOKUP(A44,#REF!,3,0),"Not Riden")</f>
        <v>Not Riden</v>
      </c>
      <c r="D44" s="11">
        <v>80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34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34">
        <v>0</v>
      </c>
      <c r="T44" s="11">
        <v>0</v>
      </c>
      <c r="U44" s="11">
        <f t="shared" si="1"/>
        <v>0</v>
      </c>
      <c r="V44" s="12">
        <v>64.64</v>
      </c>
    </row>
    <row r="45" spans="1:22" x14ac:dyDescent="0.25">
      <c r="A45" s="11">
        <v>124</v>
      </c>
      <c r="B45" s="11" t="str">
        <f>IFERROR(VLOOKUP(A45,#REF!,2,0),"Not Riden")</f>
        <v>Not Riden</v>
      </c>
      <c r="C45" s="11" t="str">
        <f>IFERROR(VLOOKUP(A45,#REF!,3,0),"Not Riden")</f>
        <v>Not Riden</v>
      </c>
      <c r="D45" s="11">
        <v>80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34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34">
        <v>0</v>
      </c>
      <c r="T45" s="11">
        <v>0</v>
      </c>
      <c r="U45" s="11">
        <f t="shared" si="1"/>
        <v>0</v>
      </c>
      <c r="V45" s="12">
        <v>68.709999999999994</v>
      </c>
    </row>
    <row r="46" spans="1:22" x14ac:dyDescent="0.25">
      <c r="A46" s="11">
        <v>107</v>
      </c>
      <c r="B46" s="11" t="str">
        <f>IFERROR(VLOOKUP(A46,#REF!,2,0),"Not Riden")</f>
        <v>Not Riden</v>
      </c>
      <c r="C46" s="11" t="str">
        <f>IFERROR(VLOOKUP(A46,#REF!,3,0),"Not Riden")</f>
        <v>Not Riden</v>
      </c>
      <c r="D46" s="11">
        <v>80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34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34">
        <v>0</v>
      </c>
      <c r="T46" s="11">
        <v>0</v>
      </c>
      <c r="U46" s="11">
        <f t="shared" si="1"/>
        <v>0</v>
      </c>
      <c r="V46" s="12">
        <v>56.84</v>
      </c>
    </row>
    <row r="47" spans="1:22" x14ac:dyDescent="0.25">
      <c r="A47" s="11">
        <v>137</v>
      </c>
      <c r="B47" s="11" t="str">
        <f>IFERROR(VLOOKUP(A47,#REF!,2,0),"Not Riden")</f>
        <v>Not Riden</v>
      </c>
      <c r="C47" s="11" t="str">
        <f>IFERROR(VLOOKUP(A47,#REF!,3,0),"Not Riden")</f>
        <v>Not Riden</v>
      </c>
      <c r="D47" s="11">
        <v>80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34">
        <v>0</v>
      </c>
      <c r="K47" s="11">
        <v>0</v>
      </c>
      <c r="L47" s="11">
        <v>0</v>
      </c>
      <c r="M47" s="11">
        <v>0</v>
      </c>
      <c r="N47" s="11">
        <v>4</v>
      </c>
      <c r="O47" s="11">
        <v>0</v>
      </c>
      <c r="P47" s="11">
        <v>0</v>
      </c>
      <c r="Q47" s="11">
        <v>0</v>
      </c>
      <c r="R47" s="11">
        <v>0</v>
      </c>
      <c r="S47" s="34">
        <v>0</v>
      </c>
      <c r="T47" s="11">
        <v>0</v>
      </c>
      <c r="U47" s="11">
        <f t="shared" si="1"/>
        <v>4</v>
      </c>
      <c r="V47" s="12">
        <v>60.83</v>
      </c>
    </row>
    <row r="48" spans="1:22" x14ac:dyDescent="0.25">
      <c r="A48" s="11">
        <v>150</v>
      </c>
      <c r="B48" s="11" t="str">
        <f>IFERROR(VLOOKUP(A48,#REF!,2,0),"Not Riden")</f>
        <v>Not Riden</v>
      </c>
      <c r="C48" s="11" t="str">
        <f>IFERROR(VLOOKUP(A48,#REF!,3,0),"Not Riden")</f>
        <v>Not Riden</v>
      </c>
      <c r="D48" s="11">
        <v>80</v>
      </c>
      <c r="E48" s="11">
        <v>0</v>
      </c>
      <c r="F48" s="11">
        <v>4</v>
      </c>
      <c r="G48" s="11">
        <v>4</v>
      </c>
      <c r="H48" s="11">
        <v>0</v>
      </c>
      <c r="I48" s="11">
        <v>0</v>
      </c>
      <c r="J48" s="34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4</v>
      </c>
      <c r="S48" s="34">
        <v>0</v>
      </c>
      <c r="T48" s="11">
        <v>0</v>
      </c>
      <c r="U48" s="11">
        <f t="shared" si="1"/>
        <v>12</v>
      </c>
      <c r="V48" s="12">
        <v>77.7</v>
      </c>
    </row>
    <row r="49" spans="1:22" x14ac:dyDescent="0.25">
      <c r="A49" s="11">
        <v>138</v>
      </c>
      <c r="B49" s="11" t="str">
        <f>IFERROR(VLOOKUP(A49,#REF!,2,0),"Not Riden")</f>
        <v>Not Riden</v>
      </c>
      <c r="C49" s="11" t="str">
        <f>IFERROR(VLOOKUP(A49,#REF!,3,0),"Not Riden")</f>
        <v>Not Riden</v>
      </c>
      <c r="D49" s="11">
        <v>80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34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34">
        <v>0</v>
      </c>
      <c r="T49" s="11">
        <v>4</v>
      </c>
      <c r="U49" s="11">
        <f t="shared" si="1"/>
        <v>4</v>
      </c>
      <c r="V49" s="12">
        <v>60.05</v>
      </c>
    </row>
    <row r="50" spans="1:22" x14ac:dyDescent="0.25">
      <c r="A50" s="11">
        <v>110</v>
      </c>
      <c r="B50" s="11" t="str">
        <f>IFERROR(VLOOKUP(A50,#REF!,2,0),"Not Riden")</f>
        <v>Not Riden</v>
      </c>
      <c r="C50" s="11" t="str">
        <f>IFERROR(VLOOKUP(A50,#REF!,3,0),"Not Riden")</f>
        <v>Not Riden</v>
      </c>
      <c r="D50" s="11">
        <v>80</v>
      </c>
      <c r="E50" s="11">
        <v>0</v>
      </c>
      <c r="F50" s="11">
        <v>0</v>
      </c>
      <c r="G50" s="11">
        <v>4</v>
      </c>
      <c r="H50" s="11">
        <v>4</v>
      </c>
      <c r="I50" s="11">
        <v>0</v>
      </c>
      <c r="J50" s="34">
        <v>0</v>
      </c>
      <c r="K50" s="11">
        <v>0</v>
      </c>
      <c r="L50" s="11">
        <v>0</v>
      </c>
      <c r="M50" s="11">
        <v>8</v>
      </c>
      <c r="N50" s="11">
        <v>4</v>
      </c>
      <c r="O50" s="11">
        <v>4</v>
      </c>
      <c r="P50" s="11">
        <v>0</v>
      </c>
      <c r="Q50" s="11">
        <v>0</v>
      </c>
      <c r="R50" s="11">
        <v>0</v>
      </c>
      <c r="S50" s="34">
        <v>0</v>
      </c>
      <c r="T50" s="11">
        <v>4</v>
      </c>
      <c r="U50" s="11">
        <f t="shared" si="1"/>
        <v>28</v>
      </c>
      <c r="V50" s="12">
        <v>123.67</v>
      </c>
    </row>
    <row r="51" spans="1:22" x14ac:dyDescent="0.25">
      <c r="A51" s="11">
        <v>146</v>
      </c>
      <c r="B51" s="11" t="str">
        <f>IFERROR(VLOOKUP(A51,#REF!,2,0),"Not Riden")</f>
        <v>Not Riden</v>
      </c>
      <c r="C51" s="11" t="str">
        <f>IFERROR(VLOOKUP(A51,#REF!,3,0),"Not Riden")</f>
        <v>Not Riden</v>
      </c>
      <c r="D51" s="11">
        <v>90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34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34">
        <v>0</v>
      </c>
      <c r="T51" s="11">
        <v>0</v>
      </c>
      <c r="U51" s="11">
        <f t="shared" si="1"/>
        <v>0</v>
      </c>
      <c r="V51" s="12">
        <v>59.37</v>
      </c>
    </row>
    <row r="52" spans="1:22" x14ac:dyDescent="0.25">
      <c r="A52" s="11">
        <v>137</v>
      </c>
      <c r="B52" s="11" t="str">
        <f>IFERROR(VLOOKUP(A52,#REF!,2,0),"Not Riden")</f>
        <v>Not Riden</v>
      </c>
      <c r="C52" s="11" t="str">
        <f>IFERROR(VLOOKUP(A52,#REF!,3,0),"Not Riden")</f>
        <v>Not Riden</v>
      </c>
      <c r="D52" s="11">
        <v>90</v>
      </c>
      <c r="E52" s="11">
        <v>4</v>
      </c>
      <c r="F52" s="11">
        <v>0</v>
      </c>
      <c r="G52" s="11">
        <v>0</v>
      </c>
      <c r="H52" s="11">
        <v>0</v>
      </c>
      <c r="I52" s="11">
        <v>0</v>
      </c>
      <c r="J52" s="34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4</v>
      </c>
      <c r="R52" s="11">
        <v>16</v>
      </c>
      <c r="S52" s="34">
        <v>0</v>
      </c>
      <c r="T52" s="11">
        <v>0</v>
      </c>
      <c r="U52" s="11">
        <f t="shared" si="1"/>
        <v>24</v>
      </c>
      <c r="V52" s="12">
        <v>112.97</v>
      </c>
    </row>
    <row r="53" spans="1:22" x14ac:dyDescent="0.25">
      <c r="A53" s="11">
        <v>144</v>
      </c>
      <c r="B53" s="11" t="str">
        <f>IFERROR(VLOOKUP(A53,#REF!,2,0),"Not Riden")</f>
        <v>Not Riden</v>
      </c>
      <c r="C53" s="11" t="str">
        <f>IFERROR(VLOOKUP(A53,#REF!,3,0),"Not Riden")</f>
        <v>Not Riden</v>
      </c>
      <c r="D53" s="11">
        <v>90</v>
      </c>
      <c r="E53" s="11">
        <v>0</v>
      </c>
      <c r="F53" s="11">
        <v>4</v>
      </c>
      <c r="G53" s="11">
        <v>0</v>
      </c>
      <c r="H53" s="11">
        <v>0</v>
      </c>
      <c r="I53" s="11">
        <v>0</v>
      </c>
      <c r="J53" s="34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34">
        <v>0</v>
      </c>
      <c r="T53" s="11">
        <v>4</v>
      </c>
      <c r="U53" s="11">
        <f t="shared" si="1"/>
        <v>8</v>
      </c>
      <c r="V53" s="12">
        <v>56.08</v>
      </c>
    </row>
    <row r="54" spans="1:22" x14ac:dyDescent="0.25">
      <c r="A54" s="11">
        <v>133</v>
      </c>
      <c r="B54" s="11" t="str">
        <f>IFERROR(VLOOKUP(A54,#REF!,2,0),"Not Riden")</f>
        <v>Not Riden</v>
      </c>
      <c r="C54" s="11" t="str">
        <f>IFERROR(VLOOKUP(A54,#REF!,3,0),"Not Riden")</f>
        <v>Not Riden</v>
      </c>
      <c r="D54" s="11">
        <v>90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34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4</v>
      </c>
      <c r="R54" s="11">
        <v>0</v>
      </c>
      <c r="S54" s="34">
        <v>0</v>
      </c>
      <c r="T54" s="11">
        <v>0</v>
      </c>
      <c r="U54" s="11">
        <f t="shared" si="1"/>
        <v>4</v>
      </c>
      <c r="V54" s="12">
        <v>55.82</v>
      </c>
    </row>
    <row r="55" spans="1:22" x14ac:dyDescent="0.25">
      <c r="A55" s="11">
        <v>111</v>
      </c>
      <c r="B55" s="11" t="str">
        <f>IFERROR(VLOOKUP(A55,#REF!,2,0),"Not Riden")</f>
        <v>Not Riden</v>
      </c>
      <c r="C55" s="11" t="str">
        <f>IFERROR(VLOOKUP(A55,#REF!,3,0),"Not Riden")</f>
        <v>Not Riden</v>
      </c>
      <c r="D55" s="11">
        <v>90</v>
      </c>
      <c r="E55" s="11">
        <v>0</v>
      </c>
      <c r="F55" s="11">
        <v>4</v>
      </c>
      <c r="G55" s="11">
        <v>0</v>
      </c>
      <c r="H55" s="11">
        <v>4</v>
      </c>
      <c r="I55" s="11">
        <v>0</v>
      </c>
      <c r="J55" s="34">
        <v>4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34">
        <v>0</v>
      </c>
      <c r="T55" s="11">
        <v>0</v>
      </c>
      <c r="U55" s="11">
        <f t="shared" si="1"/>
        <v>12</v>
      </c>
      <c r="V55" s="12">
        <v>61.62</v>
      </c>
    </row>
    <row r="56" spans="1:22" x14ac:dyDescent="0.25">
      <c r="A56" s="11">
        <v>110</v>
      </c>
      <c r="B56" s="11" t="str">
        <f>IFERROR(VLOOKUP(A56,#REF!,2,0),"Not Riden")</f>
        <v>Not Riden</v>
      </c>
      <c r="C56" s="11" t="str">
        <f>IFERROR(VLOOKUP(A56,#REF!,3,0),"Not Riden")</f>
        <v>Not Riden</v>
      </c>
      <c r="D56" s="11">
        <v>90</v>
      </c>
      <c r="E56" s="11">
        <v>4</v>
      </c>
      <c r="F56" s="11">
        <v>0</v>
      </c>
      <c r="G56" s="11">
        <v>4</v>
      </c>
      <c r="H56" s="11">
        <v>0</v>
      </c>
      <c r="I56" s="11">
        <v>0</v>
      </c>
      <c r="J56" s="34">
        <v>0</v>
      </c>
      <c r="K56" s="11">
        <v>0</v>
      </c>
      <c r="L56" s="11">
        <v>0</v>
      </c>
      <c r="M56" s="11">
        <v>0</v>
      </c>
      <c r="N56" s="11">
        <v>12</v>
      </c>
      <c r="O56" s="11">
        <v>0</v>
      </c>
      <c r="P56" s="11">
        <v>0</v>
      </c>
      <c r="Q56" s="11">
        <v>0</v>
      </c>
      <c r="R56" s="11"/>
      <c r="S56" s="34"/>
      <c r="T56" s="11"/>
      <c r="U56" s="11">
        <f t="shared" si="1"/>
        <v>20</v>
      </c>
      <c r="V56" s="12" t="s">
        <v>155</v>
      </c>
    </row>
    <row r="57" spans="1:22" x14ac:dyDescent="0.25">
      <c r="A57" s="11">
        <v>140</v>
      </c>
      <c r="B57" s="11" t="str">
        <f>IFERROR(VLOOKUP(A57,#REF!,2,0),"Not Riden")</f>
        <v>Not Riden</v>
      </c>
      <c r="C57" s="11" t="str">
        <f>IFERROR(VLOOKUP(A57,#REF!,3,0),"Not Riden")</f>
        <v>Not Riden</v>
      </c>
      <c r="D57" s="11">
        <v>90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34">
        <v>0</v>
      </c>
      <c r="K57" s="11">
        <v>0</v>
      </c>
      <c r="L57" s="11">
        <v>0</v>
      </c>
      <c r="M57" s="11">
        <v>0</v>
      </c>
      <c r="N57" s="11">
        <v>4</v>
      </c>
      <c r="O57" s="11">
        <v>0</v>
      </c>
      <c r="P57" s="11">
        <v>0</v>
      </c>
      <c r="Q57" s="11">
        <v>0</v>
      </c>
      <c r="R57" s="11">
        <v>20</v>
      </c>
      <c r="S57" s="34">
        <v>4</v>
      </c>
      <c r="T57" s="11">
        <v>4</v>
      </c>
      <c r="U57" s="11">
        <f t="shared" si="1"/>
        <v>32</v>
      </c>
      <c r="V57" s="12">
        <v>391.54</v>
      </c>
    </row>
  </sheetData>
  <pageMargins left="0.7" right="0.7" top="0.75" bottom="0.75" header="0.3" footer="0.3"/>
  <ignoredErrors>
    <ignoredError sqref="U35:U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L4"/>
  <sheetViews>
    <sheetView view="pageLayout" zoomScaleNormal="100" workbookViewId="0">
      <selection activeCell="A2" sqref="A2:L5"/>
    </sheetView>
  </sheetViews>
  <sheetFormatPr defaultRowHeight="15" x14ac:dyDescent="0.25"/>
  <cols>
    <col min="1" max="1" width="4.42578125" bestFit="1" customWidth="1"/>
    <col min="2" max="2" width="7.7109375" style="7" bestFit="1" customWidth="1"/>
    <col min="3" max="3" width="24.5703125" style="9" customWidth="1"/>
    <col min="4" max="4" width="21.7109375" customWidth="1"/>
    <col min="5" max="5" width="7.42578125" customWidth="1"/>
    <col min="6" max="6" width="8.28515625" bestFit="1" customWidth="1"/>
    <col min="7" max="7" width="8.28515625" hidden="1" customWidth="1"/>
    <col min="8" max="8" width="9.5703125" bestFit="1" customWidth="1"/>
    <col min="9" max="9" width="6.140625" bestFit="1" customWidth="1"/>
    <col min="10" max="10" width="8.5703125" style="7" bestFit="1" customWidth="1"/>
    <col min="11" max="11" width="7.42578125" customWidth="1"/>
  </cols>
  <sheetData>
    <row r="1" spans="1:12" x14ac:dyDescent="0.25">
      <c r="A1" s="16"/>
      <c r="B1" s="17"/>
      <c r="C1" s="17"/>
      <c r="D1" s="17"/>
      <c r="E1" s="17"/>
      <c r="F1" s="19"/>
      <c r="G1" s="17"/>
      <c r="H1" s="40" t="s">
        <v>11</v>
      </c>
      <c r="I1" s="41"/>
      <c r="J1" s="42"/>
      <c r="K1" s="16"/>
      <c r="L1" s="19"/>
    </row>
    <row r="2" spans="1:12" ht="36" customHeight="1" x14ac:dyDescent="0.25">
      <c r="A2" s="20" t="s">
        <v>0</v>
      </c>
      <c r="B2" s="20" t="s">
        <v>6</v>
      </c>
      <c r="C2" s="20" t="s">
        <v>1</v>
      </c>
      <c r="D2" s="20" t="s">
        <v>2</v>
      </c>
      <c r="E2" s="20" t="s">
        <v>3</v>
      </c>
      <c r="F2" s="20" t="s">
        <v>5</v>
      </c>
      <c r="G2" s="20" t="s">
        <v>147</v>
      </c>
      <c r="H2" s="20" t="s">
        <v>8</v>
      </c>
      <c r="I2" s="21" t="s">
        <v>9</v>
      </c>
      <c r="J2" s="20" t="s">
        <v>5</v>
      </c>
      <c r="K2" s="15" t="s">
        <v>10</v>
      </c>
      <c r="L2" s="15" t="s">
        <v>4</v>
      </c>
    </row>
    <row r="3" spans="1:12" ht="36" customHeight="1" x14ac:dyDescent="0.25">
      <c r="A3" s="11" t="s">
        <v>33</v>
      </c>
      <c r="B3" s="12">
        <v>10.37</v>
      </c>
      <c r="C3" s="11" t="s">
        <v>34</v>
      </c>
      <c r="D3" s="11" t="s">
        <v>35</v>
      </c>
      <c r="E3" s="3" t="s">
        <v>2</v>
      </c>
      <c r="F3" s="3">
        <v>89.07</v>
      </c>
      <c r="G3" s="3">
        <v>89</v>
      </c>
      <c r="H3" s="3">
        <v>38.950000000000003</v>
      </c>
      <c r="I3" s="3">
        <v>0</v>
      </c>
      <c r="J3" s="3">
        <v>29</v>
      </c>
      <c r="K3" s="3">
        <v>67.95</v>
      </c>
      <c r="L3" s="11">
        <v>1</v>
      </c>
    </row>
    <row r="4" spans="1:12" ht="36" customHeight="1" x14ac:dyDescent="0.25">
      <c r="A4" s="11" t="s">
        <v>36</v>
      </c>
      <c r="B4" s="12">
        <v>10.3</v>
      </c>
      <c r="C4" s="11" t="s">
        <v>37</v>
      </c>
      <c r="D4" s="11" t="s">
        <v>38</v>
      </c>
      <c r="E4" s="3" t="s">
        <v>2</v>
      </c>
      <c r="F4" s="3">
        <v>109.84</v>
      </c>
      <c r="G4" s="3">
        <v>110</v>
      </c>
      <c r="H4" s="3">
        <v>36.32</v>
      </c>
      <c r="I4" s="3">
        <v>8</v>
      </c>
      <c r="J4" s="3">
        <v>50</v>
      </c>
      <c r="K4" s="3">
        <v>94.32</v>
      </c>
      <c r="L4" s="11">
        <v>2</v>
      </c>
    </row>
  </sheetData>
  <sortState xmlns:xlrd2="http://schemas.microsoft.com/office/spreadsheetml/2017/richdata2" ref="A3:L4">
    <sortCondition ref="K3:K4"/>
  </sortState>
  <mergeCells count="1">
    <mergeCell ref="H1:J1"/>
  </mergeCells>
  <conditionalFormatting sqref="E4">
    <cfRule type="cellIs" dxfId="12" priority="6" operator="equal">
      <formula>"Waiting Time"</formula>
    </cfRule>
  </conditionalFormatting>
  <conditionalFormatting sqref="E3">
    <cfRule type="cellIs" dxfId="11" priority="5" operator="equal">
      <formula>"Waiting Time"</formula>
    </cfRule>
  </conditionalFormatting>
  <conditionalFormatting sqref="F3:G3">
    <cfRule type="cellIs" dxfId="10" priority="4" operator="equal">
      <formula>"Waiting Time"</formula>
    </cfRule>
  </conditionalFormatting>
  <conditionalFormatting sqref="F4:G4">
    <cfRule type="cellIs" dxfId="9" priority="3" operator="equal">
      <formula>"Waiting Time"</formula>
    </cfRule>
  </conditionalFormatting>
  <conditionalFormatting sqref="J3:J4">
    <cfRule type="cellIs" dxfId="8" priority="2" operator="equal">
      <formula>"Waiting Time"</formula>
    </cfRule>
  </conditionalFormatting>
  <pageMargins left="0.7" right="0.7" top="0.75" bottom="0.75" header="0.3" footer="0.3"/>
  <pageSetup paperSize="9" orientation="landscape" horizontalDpi="360" verticalDpi="360" r:id="rId1"/>
  <headerFooter>
    <oddHeader xml:space="preserve">&amp;L&amp;"-,Bold"&amp;12Class 2&amp;C&amp;"-,Bold"&amp;12Prelim 1 / 50cm&amp;R&amp;"-,Bold"&amp;12Judge :  
</oddHeader>
    <oddFooter>&amp;CSilver Leys Equestrian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18"/>
  <sheetViews>
    <sheetView view="pageLayout" zoomScaleNormal="100" workbookViewId="0">
      <selection activeCell="A2" sqref="A2:J3"/>
    </sheetView>
  </sheetViews>
  <sheetFormatPr defaultRowHeight="15" x14ac:dyDescent="0.25"/>
  <cols>
    <col min="1" max="1" width="4.42578125" bestFit="1" customWidth="1"/>
    <col min="2" max="2" width="7" style="7" bestFit="1" customWidth="1"/>
    <col min="3" max="3" width="21.5703125" customWidth="1"/>
    <col min="4" max="4" width="29.7109375" style="9" customWidth="1"/>
    <col min="5" max="5" width="8.28515625" bestFit="1" customWidth="1"/>
    <col min="6" max="6" width="7.42578125" customWidth="1"/>
    <col min="7" max="7" width="8.28515625" bestFit="1" customWidth="1"/>
    <col min="8" max="8" width="6.42578125" customWidth="1"/>
    <col min="9" max="9" width="6" bestFit="1" customWidth="1"/>
    <col min="10" max="10" width="8.5703125" style="7" bestFit="1" customWidth="1"/>
  </cols>
  <sheetData>
    <row r="1" spans="1:10" x14ac:dyDescent="0.25">
      <c r="A1" s="16"/>
      <c r="B1" s="18"/>
      <c r="C1" s="17" t="s">
        <v>146</v>
      </c>
      <c r="D1" s="17"/>
      <c r="E1" s="17"/>
      <c r="F1" s="19"/>
      <c r="G1" s="41" t="s">
        <v>11</v>
      </c>
      <c r="H1" s="42"/>
      <c r="I1" s="16"/>
      <c r="J1" s="19"/>
    </row>
    <row r="2" spans="1:10" ht="36" customHeight="1" x14ac:dyDescent="0.25">
      <c r="A2" s="20" t="s">
        <v>0</v>
      </c>
      <c r="B2" s="21" t="s">
        <v>7</v>
      </c>
      <c r="C2" s="20" t="s">
        <v>1</v>
      </c>
      <c r="D2" s="20" t="s">
        <v>2</v>
      </c>
      <c r="E2" s="20" t="s">
        <v>3</v>
      </c>
      <c r="F2" s="20" t="s">
        <v>5</v>
      </c>
      <c r="G2" s="21" t="s">
        <v>9</v>
      </c>
      <c r="H2" s="20" t="s">
        <v>5</v>
      </c>
      <c r="I2" s="15" t="s">
        <v>10</v>
      </c>
      <c r="J2" s="15" t="s">
        <v>4</v>
      </c>
    </row>
    <row r="3" spans="1:10" ht="36" customHeight="1" x14ac:dyDescent="0.25">
      <c r="A3" s="11" t="s">
        <v>30</v>
      </c>
      <c r="B3" s="12">
        <v>1</v>
      </c>
      <c r="C3" s="11" t="s">
        <v>31</v>
      </c>
      <c r="D3" s="11" t="s">
        <v>154</v>
      </c>
      <c r="E3" s="11" t="s">
        <v>29</v>
      </c>
      <c r="F3" s="3">
        <v>238.24</v>
      </c>
      <c r="G3" s="3">
        <v>12</v>
      </c>
      <c r="H3" s="3">
        <v>178</v>
      </c>
      <c r="I3" s="3">
        <v>250.24</v>
      </c>
      <c r="J3" s="4">
        <v>1</v>
      </c>
    </row>
    <row r="4" spans="1:10" ht="15.75" x14ac:dyDescent="0.25">
      <c r="A4" s="1"/>
      <c r="B4" s="6"/>
      <c r="C4" s="1"/>
      <c r="D4" s="8"/>
      <c r="E4" s="1"/>
      <c r="F4" s="1"/>
      <c r="G4" s="1"/>
      <c r="H4" s="1"/>
      <c r="I4" s="1"/>
      <c r="J4" s="6"/>
    </row>
    <row r="5" spans="1:10" ht="15.75" x14ac:dyDescent="0.25">
      <c r="A5" s="1"/>
      <c r="B5" s="6"/>
      <c r="C5" s="1"/>
      <c r="D5" s="8"/>
      <c r="E5" s="1"/>
      <c r="F5" s="1"/>
      <c r="G5" s="1"/>
      <c r="H5" s="1"/>
      <c r="I5" s="1"/>
      <c r="J5" s="6"/>
    </row>
    <row r="6" spans="1:10" ht="15.75" x14ac:dyDescent="0.25">
      <c r="A6" s="1"/>
      <c r="B6" s="6"/>
      <c r="C6" s="1"/>
      <c r="D6" s="8"/>
      <c r="E6" s="1"/>
      <c r="F6" s="1"/>
      <c r="G6" s="1"/>
      <c r="H6" s="1"/>
      <c r="I6" s="1"/>
      <c r="J6" s="6"/>
    </row>
    <row r="7" spans="1:10" ht="15.75" x14ac:dyDescent="0.25">
      <c r="A7" s="1"/>
      <c r="B7" s="6"/>
      <c r="C7" s="1"/>
      <c r="D7" s="8"/>
      <c r="E7" s="1"/>
      <c r="F7" s="1"/>
      <c r="G7" s="1"/>
      <c r="H7" s="1"/>
      <c r="I7" s="1"/>
      <c r="J7" s="6"/>
    </row>
    <row r="8" spans="1:10" ht="15.75" x14ac:dyDescent="0.25">
      <c r="A8" s="1"/>
      <c r="B8" s="6"/>
      <c r="C8" s="1"/>
      <c r="D8" s="8"/>
      <c r="E8" s="1"/>
      <c r="F8" s="1"/>
      <c r="G8" s="1"/>
      <c r="H8" s="1"/>
      <c r="I8" s="1"/>
      <c r="J8" s="6"/>
    </row>
    <row r="9" spans="1:10" ht="15.75" x14ac:dyDescent="0.25">
      <c r="A9" s="1"/>
      <c r="B9" s="6"/>
      <c r="C9" s="1"/>
      <c r="D9" s="8"/>
      <c r="E9" s="1"/>
      <c r="F9" s="1"/>
      <c r="G9" s="1"/>
      <c r="H9" s="1"/>
      <c r="I9" s="1"/>
      <c r="J9" s="6"/>
    </row>
    <row r="10" spans="1:10" ht="15.75" x14ac:dyDescent="0.25">
      <c r="A10" s="1"/>
      <c r="B10" s="6"/>
      <c r="C10" s="1"/>
      <c r="D10" s="8"/>
      <c r="E10" s="1"/>
      <c r="F10" s="1"/>
      <c r="G10" s="1"/>
      <c r="H10" s="1"/>
      <c r="I10" s="1"/>
      <c r="J10" s="6"/>
    </row>
    <row r="11" spans="1:10" ht="15.75" x14ac:dyDescent="0.25">
      <c r="A11" s="1"/>
      <c r="B11" s="6"/>
      <c r="C11" s="1"/>
      <c r="D11" s="8"/>
      <c r="E11" s="1"/>
      <c r="F11" s="1"/>
      <c r="G11" s="1"/>
      <c r="H11" s="1"/>
      <c r="I11" s="1"/>
      <c r="J11" s="6"/>
    </row>
    <row r="12" spans="1:10" ht="15.75" x14ac:dyDescent="0.25">
      <c r="A12" s="1"/>
      <c r="B12" s="6"/>
      <c r="C12" s="1"/>
      <c r="D12" s="8"/>
      <c r="E12" s="1"/>
      <c r="F12" s="1"/>
      <c r="G12" s="1"/>
      <c r="H12" s="1"/>
      <c r="I12" s="1"/>
      <c r="J12" s="6"/>
    </row>
    <row r="13" spans="1:10" ht="15.75" x14ac:dyDescent="0.25">
      <c r="A13" s="1"/>
      <c r="B13" s="6"/>
      <c r="C13" s="1"/>
      <c r="D13" s="8"/>
      <c r="E13" s="1"/>
      <c r="F13" s="1"/>
      <c r="G13" s="1"/>
      <c r="H13" s="1"/>
      <c r="I13" s="1"/>
      <c r="J13" s="6"/>
    </row>
    <row r="14" spans="1:10" ht="15.75" x14ac:dyDescent="0.25">
      <c r="A14" s="1"/>
      <c r="B14" s="6"/>
      <c r="C14" s="1"/>
      <c r="D14" s="8"/>
      <c r="E14" s="1"/>
      <c r="F14" s="1"/>
      <c r="G14" s="1"/>
      <c r="H14" s="1"/>
      <c r="I14" s="1"/>
      <c r="J14" s="6"/>
    </row>
    <row r="15" spans="1:10" ht="15.75" x14ac:dyDescent="0.25">
      <c r="A15" s="1"/>
      <c r="B15" s="6"/>
      <c r="C15" s="1"/>
      <c r="D15" s="8"/>
      <c r="E15" s="1"/>
      <c r="F15" s="1"/>
      <c r="G15" s="1"/>
      <c r="H15" s="1"/>
      <c r="I15" s="1"/>
      <c r="J15" s="6"/>
    </row>
    <row r="16" spans="1:10" ht="15.75" x14ac:dyDescent="0.25">
      <c r="A16" s="1"/>
      <c r="B16" s="6"/>
      <c r="C16" s="1"/>
      <c r="D16" s="8"/>
      <c r="E16" s="1"/>
      <c r="F16" s="1"/>
      <c r="G16" s="1"/>
      <c r="H16" s="1"/>
      <c r="I16" s="1"/>
      <c r="J16" s="6"/>
    </row>
    <row r="17" spans="1:10" ht="15.75" x14ac:dyDescent="0.25">
      <c r="A17" s="1"/>
      <c r="B17" s="6"/>
      <c r="C17" s="1"/>
      <c r="D17" s="8"/>
      <c r="E17" s="1"/>
      <c r="F17" s="1"/>
      <c r="G17" s="1"/>
      <c r="H17" s="1"/>
      <c r="I17" s="1"/>
      <c r="J17" s="6"/>
    </row>
    <row r="18" spans="1:10" ht="15.75" x14ac:dyDescent="0.25">
      <c r="A18" s="1"/>
      <c r="B18" s="6"/>
      <c r="C18" s="1"/>
      <c r="D18" s="8"/>
      <c r="E18" s="1"/>
      <c r="F18" s="1"/>
      <c r="G18" s="1"/>
      <c r="H18" s="1"/>
      <c r="I18" s="1"/>
      <c r="J18" s="6"/>
    </row>
  </sheetData>
  <mergeCells count="1">
    <mergeCell ref="G1:H1"/>
  </mergeCells>
  <pageMargins left="0.7" right="0.7" top="0.75" bottom="0.75" header="0.3" footer="0.3"/>
  <pageSetup paperSize="9" orientation="landscape" horizontalDpi="360" verticalDpi="360" r:id="rId1"/>
  <headerFooter>
    <oddHeader xml:space="preserve">&amp;L&amp;"-,Bold"&amp;12Class 2A&amp;C&amp;"-,Bold"&amp;12 50 cm Arena Eventing&amp;R&amp;"-,Bold"&amp;12Judge :  
</oddHeader>
    <oddFooter>&amp;CSilver Leys Equestrian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10"/>
  <sheetViews>
    <sheetView view="pageLayout" zoomScaleNormal="100" workbookViewId="0">
      <selection activeCell="C9" sqref="C9"/>
    </sheetView>
  </sheetViews>
  <sheetFormatPr defaultRowHeight="15" x14ac:dyDescent="0.25"/>
  <cols>
    <col min="1" max="1" width="4.42578125" bestFit="1" customWidth="1"/>
    <col min="2" max="2" width="7.7109375" style="7" bestFit="1" customWidth="1"/>
    <col min="3" max="3" width="29.7109375" style="9" customWidth="1"/>
    <col min="4" max="4" width="21.7109375" customWidth="1"/>
    <col min="5" max="5" width="7.42578125" customWidth="1"/>
    <col min="6" max="6" width="8.28515625" bestFit="1" customWidth="1"/>
    <col min="7" max="7" width="8.28515625" hidden="1" customWidth="1"/>
    <col min="8" max="8" width="9.5703125" bestFit="1" customWidth="1"/>
    <col min="9" max="9" width="6.140625" bestFit="1" customWidth="1"/>
    <col min="10" max="10" width="13.5703125" style="7" bestFit="1" customWidth="1"/>
    <col min="11" max="11" width="7.42578125" customWidth="1"/>
  </cols>
  <sheetData>
    <row r="1" spans="1:12" x14ac:dyDescent="0.25">
      <c r="A1" s="16"/>
      <c r="B1" s="17"/>
      <c r="C1" s="17"/>
      <c r="D1" s="17"/>
      <c r="E1" s="17"/>
      <c r="F1" s="19"/>
      <c r="G1" s="17"/>
      <c r="H1" s="40" t="s">
        <v>11</v>
      </c>
      <c r="I1" s="41"/>
      <c r="J1" s="42"/>
      <c r="K1" s="16"/>
      <c r="L1" s="19"/>
    </row>
    <row r="2" spans="1:12" ht="36" customHeight="1" x14ac:dyDescent="0.25">
      <c r="A2" s="20" t="s">
        <v>0</v>
      </c>
      <c r="B2" s="20" t="s">
        <v>6</v>
      </c>
      <c r="C2" s="20" t="s">
        <v>1</v>
      </c>
      <c r="D2" s="20" t="s">
        <v>2</v>
      </c>
      <c r="E2" s="20" t="s">
        <v>3</v>
      </c>
      <c r="F2" s="20" t="s">
        <v>5</v>
      </c>
      <c r="G2" s="20" t="s">
        <v>147</v>
      </c>
      <c r="H2" s="20" t="s">
        <v>8</v>
      </c>
      <c r="I2" s="21" t="s">
        <v>9</v>
      </c>
      <c r="J2" s="20" t="s">
        <v>5</v>
      </c>
      <c r="K2" s="15" t="s">
        <v>10</v>
      </c>
      <c r="L2" s="15" t="s">
        <v>4</v>
      </c>
    </row>
    <row r="3" spans="1:12" ht="36" customHeight="1" x14ac:dyDescent="0.25">
      <c r="A3" s="11" t="s">
        <v>39</v>
      </c>
      <c r="B3" s="12">
        <v>11.07</v>
      </c>
      <c r="C3" s="11" t="s">
        <v>40</v>
      </c>
      <c r="D3" s="11" t="s">
        <v>41</v>
      </c>
      <c r="E3" s="11" t="s">
        <v>2</v>
      </c>
      <c r="F3" s="3">
        <v>64.260000000000005</v>
      </c>
      <c r="G3" s="3">
        <v>64</v>
      </c>
      <c r="H3" s="3">
        <v>28.18</v>
      </c>
      <c r="I3" s="2">
        <v>4</v>
      </c>
      <c r="J3" s="3">
        <v>4</v>
      </c>
      <c r="K3" s="3">
        <v>36.18</v>
      </c>
      <c r="L3" s="11">
        <v>1</v>
      </c>
    </row>
    <row r="4" spans="1:12" ht="36" customHeight="1" x14ac:dyDescent="0.25">
      <c r="A4" s="11" t="s">
        <v>42</v>
      </c>
      <c r="B4" s="12">
        <v>10.52</v>
      </c>
      <c r="C4" s="11" t="s">
        <v>43</v>
      </c>
      <c r="D4" s="11" t="s">
        <v>44</v>
      </c>
      <c r="E4" s="11" t="s">
        <v>2</v>
      </c>
      <c r="F4" s="3">
        <v>77.819999999999993</v>
      </c>
      <c r="G4" s="3">
        <v>78</v>
      </c>
      <c r="H4" s="3">
        <v>36.14</v>
      </c>
      <c r="I4" s="3">
        <v>4</v>
      </c>
      <c r="J4" s="3">
        <v>18</v>
      </c>
      <c r="K4" s="3">
        <v>58.14</v>
      </c>
      <c r="L4" s="11">
        <v>2</v>
      </c>
    </row>
    <row r="5" spans="1:12" ht="33.75" customHeight="1" x14ac:dyDescent="0.25">
      <c r="A5" s="11" t="s">
        <v>36</v>
      </c>
      <c r="B5" s="12">
        <v>10.59</v>
      </c>
      <c r="C5" s="11" t="s">
        <v>37</v>
      </c>
      <c r="D5" s="11" t="s">
        <v>38</v>
      </c>
      <c r="E5" s="11" t="s">
        <v>2</v>
      </c>
      <c r="F5" s="3">
        <v>88.75</v>
      </c>
      <c r="G5" s="3">
        <v>89</v>
      </c>
      <c r="H5" s="3">
        <v>43.18</v>
      </c>
      <c r="I5" s="3">
        <v>4</v>
      </c>
      <c r="J5" s="3">
        <v>29</v>
      </c>
      <c r="K5" s="3">
        <v>76.180000000000007</v>
      </c>
      <c r="L5" s="11">
        <v>3</v>
      </c>
    </row>
    <row r="6" spans="1:12" ht="30" customHeight="1" x14ac:dyDescent="0.25">
      <c r="A6" s="11" t="s">
        <v>48</v>
      </c>
      <c r="B6" s="12">
        <v>11.42</v>
      </c>
      <c r="C6" s="11" t="s">
        <v>49</v>
      </c>
      <c r="D6" s="11" t="s">
        <v>50</v>
      </c>
      <c r="E6" s="11" t="s">
        <v>2</v>
      </c>
      <c r="F6" s="3">
        <v>97.48</v>
      </c>
      <c r="G6" s="3">
        <v>97</v>
      </c>
      <c r="H6" s="3">
        <v>37.049999999999997</v>
      </c>
      <c r="I6" s="3">
        <v>8</v>
      </c>
      <c r="J6" s="3">
        <v>37</v>
      </c>
      <c r="K6" s="3">
        <v>82.05</v>
      </c>
      <c r="L6" s="11">
        <v>4</v>
      </c>
    </row>
    <row r="7" spans="1:12" ht="30" customHeight="1" x14ac:dyDescent="0.25">
      <c r="A7" s="11" t="s">
        <v>45</v>
      </c>
      <c r="B7" s="12">
        <v>11</v>
      </c>
      <c r="C7" s="11" t="s">
        <v>46</v>
      </c>
      <c r="D7" s="11" t="s">
        <v>47</v>
      </c>
      <c r="E7" s="11" t="s">
        <v>2</v>
      </c>
      <c r="F7" s="3">
        <v>94.58</v>
      </c>
      <c r="G7" s="3">
        <v>95</v>
      </c>
      <c r="H7" s="3">
        <v>35.450000000000003</v>
      </c>
      <c r="I7" s="3">
        <v>16</v>
      </c>
      <c r="J7" s="3">
        <v>35</v>
      </c>
      <c r="K7" s="3">
        <v>86.45</v>
      </c>
      <c r="L7" s="11">
        <v>5</v>
      </c>
    </row>
    <row r="8" spans="1:12" ht="30" customHeight="1" x14ac:dyDescent="0.25">
      <c r="A8" s="11" t="s">
        <v>51</v>
      </c>
      <c r="B8" s="12">
        <v>11.21</v>
      </c>
      <c r="C8" s="11" t="s">
        <v>52</v>
      </c>
      <c r="D8" s="11" t="s">
        <v>53</v>
      </c>
      <c r="E8" s="11" t="s">
        <v>29</v>
      </c>
      <c r="F8" s="3">
        <v>55.12</v>
      </c>
      <c r="G8" s="3">
        <v>55</v>
      </c>
      <c r="H8" s="3">
        <v>36.36</v>
      </c>
      <c r="I8" s="3">
        <v>4</v>
      </c>
      <c r="J8" s="3">
        <v>0</v>
      </c>
      <c r="K8" s="3">
        <v>40.36</v>
      </c>
      <c r="L8" s="11">
        <v>1</v>
      </c>
    </row>
    <row r="9" spans="1:12" ht="30" customHeight="1" x14ac:dyDescent="0.25">
      <c r="A9" s="11" t="s">
        <v>54</v>
      </c>
      <c r="B9" s="12">
        <v>11.28</v>
      </c>
      <c r="C9" s="11" t="s">
        <v>55</v>
      </c>
      <c r="D9" s="11" t="s">
        <v>56</v>
      </c>
      <c r="E9" s="11" t="s">
        <v>29</v>
      </c>
      <c r="F9" s="3">
        <v>55.6</v>
      </c>
      <c r="G9" s="3">
        <v>56</v>
      </c>
      <c r="H9" s="3">
        <v>42.05</v>
      </c>
      <c r="I9" s="3">
        <v>0</v>
      </c>
      <c r="J9" s="3">
        <v>0</v>
      </c>
      <c r="K9" s="3">
        <v>42.05</v>
      </c>
      <c r="L9" s="11">
        <v>2</v>
      </c>
    </row>
    <row r="10" spans="1:12" ht="30" customHeight="1" x14ac:dyDescent="0.25">
      <c r="A10" s="11" t="s">
        <v>57</v>
      </c>
      <c r="B10" s="12">
        <v>11.14</v>
      </c>
      <c r="C10" s="11" t="s">
        <v>58</v>
      </c>
      <c r="D10" s="11" t="s">
        <v>59</v>
      </c>
      <c r="E10" s="11" t="s">
        <v>29</v>
      </c>
      <c r="F10" s="3">
        <v>102.02</v>
      </c>
      <c r="G10" s="3">
        <v>102</v>
      </c>
      <c r="H10" s="3">
        <v>32.049999999999997</v>
      </c>
      <c r="I10" s="3">
        <v>8</v>
      </c>
      <c r="J10" s="3">
        <v>42</v>
      </c>
      <c r="K10" s="3">
        <v>82.05</v>
      </c>
      <c r="L10" s="11">
        <v>3</v>
      </c>
    </row>
  </sheetData>
  <sortState xmlns:xlrd2="http://schemas.microsoft.com/office/spreadsheetml/2017/richdata2" ref="A3:K10">
    <sortCondition ref="E3:E10"/>
    <sortCondition ref="K3:K10"/>
  </sortState>
  <mergeCells count="1">
    <mergeCell ref="H1:J1"/>
  </mergeCells>
  <conditionalFormatting sqref="J3:J10">
    <cfRule type="cellIs" dxfId="7" priority="9" operator="equal">
      <formula>"Waiting Time"</formula>
    </cfRule>
  </conditionalFormatting>
  <pageMargins left="0.7" right="0.7" top="0.75" bottom="0.75" header="0.3" footer="0.3"/>
  <pageSetup paperSize="9" orientation="landscape" horizontalDpi="360" verticalDpi="360" r:id="rId1"/>
  <headerFooter>
    <oddHeader xml:space="preserve">&amp;L&amp;"-,Bold"&amp;12Class 3&amp;C&amp;"-,Bold"&amp;12Prelim 7 / 60cm&amp;R&amp;"-,Bold"&amp;12Judge :  
</oddHeader>
    <oddFooter>&amp;CSilver Leys Equestrian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3"/>
  <sheetViews>
    <sheetView view="pageLayout" zoomScaleNormal="100" workbookViewId="0">
      <selection activeCell="A2" sqref="A2"/>
    </sheetView>
  </sheetViews>
  <sheetFormatPr defaultRowHeight="15" x14ac:dyDescent="0.25"/>
  <cols>
    <col min="1" max="1" width="4.42578125" bestFit="1" customWidth="1"/>
    <col min="2" max="2" width="7" style="7" bestFit="1" customWidth="1"/>
    <col min="3" max="3" width="21.5703125" customWidth="1"/>
    <col min="4" max="4" width="28.7109375" style="9" customWidth="1"/>
    <col min="5" max="5" width="8.28515625" bestFit="1" customWidth="1"/>
    <col min="6" max="6" width="7.42578125" customWidth="1"/>
    <col min="7" max="7" width="7.42578125" hidden="1" customWidth="1"/>
    <col min="8" max="8" width="8.28515625" bestFit="1" customWidth="1"/>
    <col min="9" max="9" width="6.42578125" customWidth="1"/>
    <col min="10" max="10" width="6" bestFit="1" customWidth="1"/>
    <col min="11" max="11" width="8.5703125" style="7" bestFit="1" customWidth="1"/>
  </cols>
  <sheetData>
    <row r="1" spans="1:11" x14ac:dyDescent="0.25">
      <c r="A1" s="16"/>
      <c r="B1" s="18"/>
      <c r="C1" s="17" t="s">
        <v>143</v>
      </c>
      <c r="D1" s="17"/>
      <c r="E1" s="17"/>
      <c r="F1" s="19"/>
      <c r="G1" s="17"/>
      <c r="H1" s="41" t="s">
        <v>11</v>
      </c>
      <c r="I1" s="42"/>
      <c r="J1" s="16"/>
      <c r="K1" s="19"/>
    </row>
    <row r="2" spans="1:11" ht="36" customHeight="1" x14ac:dyDescent="0.25">
      <c r="A2" s="20" t="s">
        <v>0</v>
      </c>
      <c r="B2" s="21" t="s">
        <v>7</v>
      </c>
      <c r="C2" s="20" t="s">
        <v>1</v>
      </c>
      <c r="D2" s="20" t="s">
        <v>2</v>
      </c>
      <c r="E2" s="20" t="s">
        <v>3</v>
      </c>
      <c r="F2" s="20" t="s">
        <v>5</v>
      </c>
      <c r="G2" s="20" t="s">
        <v>147</v>
      </c>
      <c r="H2" s="21" t="s">
        <v>9</v>
      </c>
      <c r="I2" s="20" t="s">
        <v>5</v>
      </c>
      <c r="J2" s="15" t="s">
        <v>10</v>
      </c>
      <c r="K2" s="15" t="s">
        <v>4</v>
      </c>
    </row>
    <row r="3" spans="1:11" ht="36" customHeight="1" x14ac:dyDescent="0.25">
      <c r="A3" s="3">
        <v>202</v>
      </c>
      <c r="B3" s="5">
        <v>1</v>
      </c>
      <c r="C3" s="3" t="s">
        <v>141</v>
      </c>
      <c r="D3" s="22" t="s">
        <v>142</v>
      </c>
      <c r="E3" s="3" t="s">
        <v>2</v>
      </c>
      <c r="F3" s="3">
        <v>116.26</v>
      </c>
      <c r="G3" s="3">
        <v>116</v>
      </c>
      <c r="H3" s="3">
        <v>16</v>
      </c>
      <c r="I3" s="3">
        <v>56</v>
      </c>
      <c r="J3" s="3">
        <v>72</v>
      </c>
      <c r="K3" s="4">
        <v>1</v>
      </c>
    </row>
  </sheetData>
  <mergeCells count="1">
    <mergeCell ref="H1:I1"/>
  </mergeCells>
  <conditionalFormatting sqref="I3">
    <cfRule type="cellIs" dxfId="6" priority="2" operator="equal">
      <formula>"Waiting Time"</formula>
    </cfRule>
  </conditionalFormatting>
  <pageMargins left="0.7" right="0.7" top="0.75" bottom="0.75" header="0.3" footer="0.3"/>
  <pageSetup paperSize="9" orientation="landscape" horizontalDpi="360" verticalDpi="360" r:id="rId1"/>
  <headerFooter>
    <oddHeader xml:space="preserve">&amp;L&amp;"-,Bold"&amp;12Class 3A&amp;C&amp;"-,Bold"&amp;12Arena Eventing 60cm&amp;R&amp;"-,Bold"&amp;12Judge :  
</oddHeader>
    <oddFooter>&amp;CSilver Leys Equestrian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L11"/>
  <sheetViews>
    <sheetView view="pageLayout" zoomScaleNormal="100" workbookViewId="0">
      <selection activeCell="A2" sqref="A2"/>
    </sheetView>
  </sheetViews>
  <sheetFormatPr defaultRowHeight="15" x14ac:dyDescent="0.25"/>
  <cols>
    <col min="1" max="1" width="4.85546875" customWidth="1"/>
    <col min="2" max="2" width="7.7109375" style="7" bestFit="1" customWidth="1"/>
    <col min="3" max="3" width="25.7109375" style="9" customWidth="1"/>
    <col min="4" max="4" width="27.28515625" customWidth="1"/>
    <col min="5" max="5" width="9.140625" style="9"/>
    <col min="6" max="6" width="8" customWidth="1"/>
    <col min="7" max="7" width="8" hidden="1" customWidth="1"/>
    <col min="8" max="8" width="9.5703125" bestFit="1" customWidth="1"/>
    <col min="9" max="9" width="6.140625" bestFit="1" customWidth="1"/>
    <col min="10" max="10" width="8.5703125" style="7" bestFit="1" customWidth="1"/>
    <col min="11" max="11" width="9.140625" style="7"/>
  </cols>
  <sheetData>
    <row r="1" spans="1:12" x14ac:dyDescent="0.25">
      <c r="A1" s="16"/>
      <c r="B1" s="17"/>
      <c r="C1" s="17"/>
      <c r="D1" s="17"/>
      <c r="E1" s="17"/>
      <c r="F1" s="19"/>
      <c r="G1" s="17"/>
      <c r="H1" s="40" t="s">
        <v>11</v>
      </c>
      <c r="I1" s="41"/>
      <c r="J1" s="42"/>
      <c r="K1" s="36"/>
      <c r="L1" s="19"/>
    </row>
    <row r="2" spans="1:12" ht="36" customHeight="1" x14ac:dyDescent="0.25">
      <c r="A2" s="20" t="s">
        <v>0</v>
      </c>
      <c r="B2" s="20" t="s">
        <v>6</v>
      </c>
      <c r="C2" s="20" t="s">
        <v>1</v>
      </c>
      <c r="D2" s="20" t="s">
        <v>2</v>
      </c>
      <c r="E2" s="20" t="s">
        <v>3</v>
      </c>
      <c r="F2" s="20" t="s">
        <v>5</v>
      </c>
      <c r="G2" s="20" t="s">
        <v>147</v>
      </c>
      <c r="H2" s="20" t="s">
        <v>8</v>
      </c>
      <c r="I2" s="21" t="s">
        <v>9</v>
      </c>
      <c r="J2" s="20" t="s">
        <v>5</v>
      </c>
      <c r="K2" s="37" t="s">
        <v>10</v>
      </c>
      <c r="L2" s="15" t="s">
        <v>4</v>
      </c>
    </row>
    <row r="3" spans="1:12" ht="33" customHeight="1" x14ac:dyDescent="0.25">
      <c r="A3" s="11" t="s">
        <v>69</v>
      </c>
      <c r="B3" s="12">
        <v>11.19</v>
      </c>
      <c r="C3" s="11" t="s">
        <v>70</v>
      </c>
      <c r="D3" s="11" t="s">
        <v>71</v>
      </c>
      <c r="E3" s="11" t="s">
        <v>2</v>
      </c>
      <c r="F3" s="3">
        <v>56.12</v>
      </c>
      <c r="G3" s="3">
        <v>56</v>
      </c>
      <c r="H3" s="3">
        <v>33.15</v>
      </c>
      <c r="I3" s="3">
        <v>0</v>
      </c>
      <c r="J3" s="3">
        <v>0</v>
      </c>
      <c r="K3" s="5">
        <v>33.15</v>
      </c>
      <c r="L3" s="11">
        <v>1</v>
      </c>
    </row>
    <row r="4" spans="1:12" ht="30" customHeight="1" x14ac:dyDescent="0.25">
      <c r="A4" s="11" t="s">
        <v>63</v>
      </c>
      <c r="B4" s="12">
        <v>10.44</v>
      </c>
      <c r="C4" s="11" t="s">
        <v>64</v>
      </c>
      <c r="D4" s="11" t="s">
        <v>65</v>
      </c>
      <c r="E4" s="11" t="s">
        <v>2</v>
      </c>
      <c r="F4" s="3">
        <v>64.349999999999994</v>
      </c>
      <c r="G4" s="3">
        <v>64</v>
      </c>
      <c r="H4" s="3">
        <v>32.04</v>
      </c>
      <c r="I4" s="3">
        <v>0</v>
      </c>
      <c r="J4" s="3">
        <v>4</v>
      </c>
      <c r="K4" s="5">
        <v>36.04</v>
      </c>
      <c r="L4" s="11">
        <v>2</v>
      </c>
    </row>
    <row r="5" spans="1:12" ht="30" customHeight="1" x14ac:dyDescent="0.25">
      <c r="A5" s="11" t="s">
        <v>60</v>
      </c>
      <c r="B5" s="12">
        <v>10.51</v>
      </c>
      <c r="C5" s="11" t="s">
        <v>61</v>
      </c>
      <c r="D5" s="11" t="s">
        <v>62</v>
      </c>
      <c r="E5" s="11" t="s">
        <v>2</v>
      </c>
      <c r="F5" s="3">
        <v>62.53</v>
      </c>
      <c r="G5" s="3">
        <v>63</v>
      </c>
      <c r="H5" s="3">
        <v>33.700000000000003</v>
      </c>
      <c r="I5" s="3">
        <v>0</v>
      </c>
      <c r="J5" s="3">
        <v>3</v>
      </c>
      <c r="K5" s="5">
        <v>36.700000000000003</v>
      </c>
      <c r="L5" s="11">
        <v>3</v>
      </c>
    </row>
    <row r="6" spans="1:12" ht="30" customHeight="1" x14ac:dyDescent="0.25">
      <c r="A6" s="11" t="s">
        <v>66</v>
      </c>
      <c r="B6" s="12">
        <v>11.47</v>
      </c>
      <c r="C6" s="11" t="s">
        <v>67</v>
      </c>
      <c r="D6" s="11" t="s">
        <v>68</v>
      </c>
      <c r="E6" s="11" t="s">
        <v>2</v>
      </c>
      <c r="F6" s="3">
        <v>62.62</v>
      </c>
      <c r="G6" s="3">
        <v>63</v>
      </c>
      <c r="H6" s="3">
        <v>34.21</v>
      </c>
      <c r="I6" s="3">
        <v>0</v>
      </c>
      <c r="J6" s="3">
        <v>3</v>
      </c>
      <c r="K6" s="5">
        <v>37.21</v>
      </c>
      <c r="L6" s="11">
        <v>4</v>
      </c>
    </row>
    <row r="7" spans="1:12" ht="30" customHeight="1" x14ac:dyDescent="0.25">
      <c r="A7" s="11" t="s">
        <v>39</v>
      </c>
      <c r="B7" s="12">
        <v>10.58</v>
      </c>
      <c r="C7" s="11" t="s">
        <v>40</v>
      </c>
      <c r="D7" s="11" t="s">
        <v>41</v>
      </c>
      <c r="E7" s="11" t="s">
        <v>2</v>
      </c>
      <c r="F7" s="3">
        <v>61.99</v>
      </c>
      <c r="G7" s="3">
        <v>62</v>
      </c>
      <c r="H7" s="3">
        <v>27.59</v>
      </c>
      <c r="I7" s="3">
        <v>8</v>
      </c>
      <c r="J7" s="3">
        <v>2</v>
      </c>
      <c r="K7" s="5">
        <v>37.590000000000003</v>
      </c>
      <c r="L7" s="11">
        <v>5</v>
      </c>
    </row>
    <row r="8" spans="1:12" ht="30" customHeight="1" x14ac:dyDescent="0.25">
      <c r="A8" s="11" t="s">
        <v>72</v>
      </c>
      <c r="B8" s="12">
        <v>11.26</v>
      </c>
      <c r="C8" s="11" t="s">
        <v>73</v>
      </c>
      <c r="D8" s="11" t="s">
        <v>74</v>
      </c>
      <c r="E8" s="11" t="s">
        <v>2</v>
      </c>
      <c r="F8" s="12">
        <v>69.83</v>
      </c>
      <c r="G8" s="3">
        <v>70</v>
      </c>
      <c r="H8" s="3">
        <v>36.479999999999997</v>
      </c>
      <c r="I8" s="3">
        <v>16</v>
      </c>
      <c r="J8" s="3">
        <v>10</v>
      </c>
      <c r="K8" s="5">
        <v>62.48</v>
      </c>
      <c r="L8" s="11">
        <v>6</v>
      </c>
    </row>
    <row r="9" spans="1:12" ht="30" customHeight="1" x14ac:dyDescent="0.25">
      <c r="A9" s="11" t="s">
        <v>81</v>
      </c>
      <c r="B9" s="12">
        <v>11.33</v>
      </c>
      <c r="C9" s="11" t="s">
        <v>82</v>
      </c>
      <c r="D9" s="11" t="s">
        <v>83</v>
      </c>
      <c r="E9" s="11" t="s">
        <v>29</v>
      </c>
      <c r="F9" s="3">
        <v>52.7</v>
      </c>
      <c r="G9" s="3">
        <v>53</v>
      </c>
      <c r="H9" s="3">
        <v>38.380000000000003</v>
      </c>
      <c r="I9" s="3">
        <v>0</v>
      </c>
      <c r="J9" s="3">
        <v>0</v>
      </c>
      <c r="K9" s="5">
        <v>38.380000000000003</v>
      </c>
      <c r="L9" s="11">
        <v>1</v>
      </c>
    </row>
    <row r="10" spans="1:12" ht="30" customHeight="1" x14ac:dyDescent="0.25">
      <c r="A10" s="11" t="s">
        <v>78</v>
      </c>
      <c r="B10" s="12">
        <v>11.12</v>
      </c>
      <c r="C10" s="11" t="s">
        <v>79</v>
      </c>
      <c r="D10" s="11" t="s">
        <v>80</v>
      </c>
      <c r="E10" s="11" t="s">
        <v>29</v>
      </c>
      <c r="F10" s="3">
        <v>69.34</v>
      </c>
      <c r="G10" s="3">
        <v>69</v>
      </c>
      <c r="H10" s="3">
        <v>41.11</v>
      </c>
      <c r="I10" s="3">
        <v>0</v>
      </c>
      <c r="J10" s="3">
        <v>9</v>
      </c>
      <c r="K10" s="5">
        <v>50.11</v>
      </c>
      <c r="L10" s="11">
        <v>2</v>
      </c>
    </row>
    <row r="11" spans="1:12" ht="30" customHeight="1" x14ac:dyDescent="0.25">
      <c r="A11" s="11" t="s">
        <v>75</v>
      </c>
      <c r="B11" s="12">
        <v>11.4</v>
      </c>
      <c r="C11" s="11" t="s">
        <v>76</v>
      </c>
      <c r="D11" s="11" t="s">
        <v>77</v>
      </c>
      <c r="E11" s="11" t="s">
        <v>29</v>
      </c>
      <c r="F11" s="3">
        <v>106.75</v>
      </c>
      <c r="G11" s="3">
        <v>107</v>
      </c>
      <c r="H11" s="3">
        <v>36.85</v>
      </c>
      <c r="I11" s="3">
        <v>12</v>
      </c>
      <c r="J11" s="3">
        <v>47</v>
      </c>
      <c r="K11" s="5">
        <v>95.85</v>
      </c>
      <c r="L11" s="11">
        <v>3</v>
      </c>
    </row>
  </sheetData>
  <sortState xmlns:xlrd2="http://schemas.microsoft.com/office/spreadsheetml/2017/richdata2" ref="A3:L11">
    <sortCondition ref="E3:E11"/>
    <sortCondition ref="K3:K11"/>
  </sortState>
  <mergeCells count="1">
    <mergeCell ref="H1:J1"/>
  </mergeCells>
  <conditionalFormatting sqref="J3:J11">
    <cfRule type="cellIs" dxfId="5" priority="2" operator="equal">
      <formula>"Waiting Time"</formula>
    </cfRule>
  </conditionalFormatting>
  <pageMargins left="0.7" right="0.7" top="0.75" bottom="0.75" header="0.3" footer="0.3"/>
  <pageSetup paperSize="9" orientation="landscape" horizontalDpi="360" verticalDpi="360" r:id="rId1"/>
  <headerFooter>
    <oddHeader>&amp;L&amp;"-,Bold"&amp;12Class 4&amp;C&amp;"-,Bold"&amp;12Prelim 12 / 70cm&amp;R&amp;"-,Bold"&amp;12Judge :</oddHeader>
    <oddFooter>&amp;CSilver Leys Equestrian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6"/>
  <sheetViews>
    <sheetView view="pageLayout" zoomScaleNormal="100" workbookViewId="0">
      <selection activeCell="A2" sqref="A2"/>
    </sheetView>
  </sheetViews>
  <sheetFormatPr defaultRowHeight="15" x14ac:dyDescent="0.25"/>
  <cols>
    <col min="1" max="1" width="6.42578125" style="26" customWidth="1"/>
    <col min="2" max="2" width="7" style="7" bestFit="1" customWidth="1"/>
    <col min="3" max="3" width="26.85546875" customWidth="1"/>
    <col min="4" max="4" width="30.7109375" customWidth="1"/>
    <col min="5" max="5" width="8.28515625" bestFit="1" customWidth="1"/>
    <col min="6" max="6" width="8" customWidth="1"/>
    <col min="7" max="7" width="10.42578125" bestFit="1" customWidth="1"/>
    <col min="8" max="8" width="7.5703125" customWidth="1"/>
    <col min="9" max="9" width="6" bestFit="1" customWidth="1"/>
    <col min="10" max="10" width="9.140625" style="7"/>
  </cols>
  <sheetData>
    <row r="1" spans="1:10" x14ac:dyDescent="0.25">
      <c r="A1" s="23"/>
      <c r="B1" s="18"/>
      <c r="C1" s="17" t="s">
        <v>144</v>
      </c>
      <c r="D1" s="17"/>
      <c r="E1" s="17"/>
      <c r="F1" s="19"/>
      <c r="G1" s="41" t="s">
        <v>11</v>
      </c>
      <c r="H1" s="42"/>
      <c r="I1" s="16"/>
      <c r="J1" s="19"/>
    </row>
    <row r="2" spans="1:10" ht="36" customHeight="1" x14ac:dyDescent="0.25">
      <c r="A2" s="24" t="s">
        <v>0</v>
      </c>
      <c r="B2" s="21" t="s">
        <v>7</v>
      </c>
      <c r="C2" s="20" t="s">
        <v>1</v>
      </c>
      <c r="D2" s="20" t="s">
        <v>2</v>
      </c>
      <c r="E2" s="20" t="s">
        <v>3</v>
      </c>
      <c r="F2" s="20" t="s">
        <v>5</v>
      </c>
      <c r="G2" s="21" t="s">
        <v>9</v>
      </c>
      <c r="H2" s="20" t="s">
        <v>5</v>
      </c>
      <c r="I2" s="15" t="s">
        <v>10</v>
      </c>
      <c r="J2" s="15" t="s">
        <v>4</v>
      </c>
    </row>
    <row r="3" spans="1:10" ht="33" customHeight="1" x14ac:dyDescent="0.25">
      <c r="A3" s="25" t="s">
        <v>84</v>
      </c>
      <c r="B3" s="12">
        <v>1</v>
      </c>
      <c r="C3" s="11" t="s">
        <v>85</v>
      </c>
      <c r="D3" s="11" t="s">
        <v>86</v>
      </c>
      <c r="E3" s="11" t="s">
        <v>2</v>
      </c>
      <c r="F3" s="3">
        <v>54.12</v>
      </c>
      <c r="G3" s="3">
        <v>4</v>
      </c>
      <c r="H3" s="3">
        <v>0</v>
      </c>
      <c r="I3" s="3">
        <v>4</v>
      </c>
      <c r="J3" s="5">
        <v>1</v>
      </c>
    </row>
    <row r="4" spans="1:10" ht="30" customHeight="1" x14ac:dyDescent="0.25">
      <c r="A4" s="22">
        <v>200</v>
      </c>
      <c r="B4" s="5">
        <v>1</v>
      </c>
      <c r="C4" s="3" t="s">
        <v>125</v>
      </c>
      <c r="D4" s="3" t="s">
        <v>138</v>
      </c>
      <c r="E4" s="3" t="s">
        <v>2</v>
      </c>
      <c r="F4" s="3">
        <v>53.49</v>
      </c>
      <c r="G4" s="3">
        <v>4</v>
      </c>
      <c r="H4" s="3">
        <v>0</v>
      </c>
      <c r="I4" s="3">
        <v>4</v>
      </c>
      <c r="J4" s="5">
        <v>2</v>
      </c>
    </row>
    <row r="5" spans="1:10" ht="30" customHeight="1" x14ac:dyDescent="0.25">
      <c r="A5" s="22">
        <v>202</v>
      </c>
      <c r="B5" s="5">
        <v>1</v>
      </c>
      <c r="C5" s="3" t="s">
        <v>141</v>
      </c>
      <c r="D5" s="22" t="s">
        <v>142</v>
      </c>
      <c r="E5" s="3" t="s">
        <v>2</v>
      </c>
      <c r="F5" s="11">
        <v>79.27</v>
      </c>
      <c r="G5" s="3">
        <v>12</v>
      </c>
      <c r="H5" s="3">
        <v>19</v>
      </c>
      <c r="I5" s="3">
        <v>31</v>
      </c>
      <c r="J5" s="5">
        <v>3</v>
      </c>
    </row>
    <row r="6" spans="1:10" ht="30" customHeight="1" x14ac:dyDescent="0.25">
      <c r="A6" s="25" t="s">
        <v>87</v>
      </c>
      <c r="B6" s="12">
        <v>1</v>
      </c>
      <c r="C6" s="11" t="s">
        <v>88</v>
      </c>
      <c r="D6" s="11" t="s">
        <v>89</v>
      </c>
      <c r="E6" s="11" t="s">
        <v>29</v>
      </c>
      <c r="F6" s="3">
        <v>56.49</v>
      </c>
      <c r="G6" s="3">
        <v>0</v>
      </c>
      <c r="H6" s="3">
        <v>0</v>
      </c>
      <c r="I6" s="3">
        <v>0</v>
      </c>
      <c r="J6" s="5">
        <v>1</v>
      </c>
    </row>
  </sheetData>
  <sortState xmlns:xlrd2="http://schemas.microsoft.com/office/spreadsheetml/2017/richdata2" ref="A3:J6">
    <sortCondition ref="E3:E6"/>
    <sortCondition ref="I3:I6"/>
  </sortState>
  <mergeCells count="1">
    <mergeCell ref="G1:H1"/>
  </mergeCells>
  <conditionalFormatting sqref="H3:H6">
    <cfRule type="cellIs" dxfId="4" priority="1" operator="equal">
      <formula>"Waiting Time"</formula>
    </cfRule>
  </conditionalFormatting>
  <pageMargins left="0.7" right="0.7" top="0.75" bottom="0.75" header="0.3" footer="0.3"/>
  <pageSetup paperSize="9" orientation="landscape" horizontalDpi="360" verticalDpi="360" r:id="rId1"/>
  <headerFooter>
    <oddHeader>&amp;L&amp;"-,Bold"&amp;12Class 4A&amp;C&amp;"-,Bold"&amp;12 70cm Arena Eventing&amp;R&amp;"-,Bold"&amp;12Judge :</oddHeader>
    <oddFooter>&amp;CSilver Leys Equestrian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K67"/>
  <sheetViews>
    <sheetView view="pageLayout" zoomScaleNormal="100" workbookViewId="0">
      <selection activeCell="A2" sqref="A2"/>
    </sheetView>
  </sheetViews>
  <sheetFormatPr defaultRowHeight="15" x14ac:dyDescent="0.25"/>
  <cols>
    <col min="1" max="1" width="6.42578125" customWidth="1"/>
    <col min="2" max="2" width="7.7109375" style="7" bestFit="1" customWidth="1"/>
    <col min="3" max="3" width="19.140625" customWidth="1"/>
    <col min="4" max="4" width="27.28515625" customWidth="1"/>
    <col min="5" max="5" width="7.42578125" customWidth="1"/>
    <col min="6" max="6" width="10.42578125" bestFit="1" customWidth="1"/>
    <col min="7" max="7" width="9.5703125" bestFit="1" customWidth="1"/>
    <col min="8" max="8" width="6.140625" bestFit="1" customWidth="1"/>
    <col min="9" max="9" width="9.140625" style="7"/>
    <col min="10" max="10" width="7.28515625" style="7" bestFit="1" customWidth="1"/>
  </cols>
  <sheetData>
    <row r="1" spans="1:11" x14ac:dyDescent="0.25">
      <c r="A1" s="16"/>
      <c r="B1" s="17"/>
      <c r="C1" s="17"/>
      <c r="D1" s="17"/>
      <c r="E1" s="17"/>
      <c r="F1" s="19"/>
      <c r="G1" s="40" t="s">
        <v>11</v>
      </c>
      <c r="H1" s="41"/>
      <c r="I1" s="42"/>
      <c r="J1" s="36"/>
      <c r="K1" s="19"/>
    </row>
    <row r="2" spans="1:11" ht="36" customHeight="1" x14ac:dyDescent="0.25">
      <c r="A2" s="13" t="s">
        <v>0</v>
      </c>
      <c r="B2" s="13" t="s">
        <v>6</v>
      </c>
      <c r="C2" s="13" t="s">
        <v>1</v>
      </c>
      <c r="D2" s="13" t="s">
        <v>2</v>
      </c>
      <c r="E2" s="13" t="s">
        <v>3</v>
      </c>
      <c r="F2" s="13" t="s">
        <v>5</v>
      </c>
      <c r="G2" s="13" t="s">
        <v>8</v>
      </c>
      <c r="H2" s="14" t="s">
        <v>9</v>
      </c>
      <c r="I2" s="13" t="s">
        <v>5</v>
      </c>
      <c r="J2" s="14" t="s">
        <v>10</v>
      </c>
      <c r="K2" s="13" t="s">
        <v>4</v>
      </c>
    </row>
    <row r="3" spans="1:11" ht="33" customHeight="1" x14ac:dyDescent="0.25">
      <c r="A3" s="11" t="s">
        <v>98</v>
      </c>
      <c r="B3" s="12">
        <v>12.45</v>
      </c>
      <c r="C3" s="11" t="s">
        <v>99</v>
      </c>
      <c r="D3" s="11" t="s">
        <v>100</v>
      </c>
      <c r="E3" s="11" t="s">
        <v>2</v>
      </c>
      <c r="F3" s="3">
        <v>56.84</v>
      </c>
      <c r="G3" s="3">
        <v>32.31</v>
      </c>
      <c r="H3" s="3">
        <v>0</v>
      </c>
      <c r="I3" s="3">
        <v>0</v>
      </c>
      <c r="J3" s="5">
        <v>32.31</v>
      </c>
      <c r="K3" s="11">
        <v>1</v>
      </c>
    </row>
    <row r="4" spans="1:11" ht="30" customHeight="1" x14ac:dyDescent="0.25">
      <c r="A4" s="11" t="s">
        <v>101</v>
      </c>
      <c r="B4" s="12">
        <v>13.17</v>
      </c>
      <c r="C4" s="11" t="s">
        <v>102</v>
      </c>
      <c r="D4" s="11" t="s">
        <v>86</v>
      </c>
      <c r="E4" s="11" t="s">
        <v>2</v>
      </c>
      <c r="F4" s="3">
        <v>66.06</v>
      </c>
      <c r="G4" s="3">
        <v>32.69</v>
      </c>
      <c r="H4" s="3">
        <v>0</v>
      </c>
      <c r="I4" s="3">
        <v>6</v>
      </c>
      <c r="J4" s="5">
        <v>38.69</v>
      </c>
      <c r="K4" s="11">
        <v>2</v>
      </c>
    </row>
    <row r="5" spans="1:11" ht="30" customHeight="1" x14ac:dyDescent="0.25">
      <c r="A5" s="11" t="s">
        <v>115</v>
      </c>
      <c r="B5" s="12">
        <v>14.12</v>
      </c>
      <c r="C5" s="11" t="s">
        <v>116</v>
      </c>
      <c r="D5" s="11" t="s">
        <v>117</v>
      </c>
      <c r="E5" s="11" t="s">
        <v>2</v>
      </c>
      <c r="F5" s="3">
        <v>60.83</v>
      </c>
      <c r="G5" s="3">
        <v>36.92</v>
      </c>
      <c r="H5" s="3">
        <v>4</v>
      </c>
      <c r="I5" s="3">
        <v>1</v>
      </c>
      <c r="J5" s="5">
        <v>41.92</v>
      </c>
      <c r="K5" s="11">
        <v>3</v>
      </c>
    </row>
    <row r="6" spans="1:11" ht="30" customHeight="1" x14ac:dyDescent="0.25">
      <c r="A6" s="11" t="s">
        <v>109</v>
      </c>
      <c r="B6" s="12">
        <v>13.37</v>
      </c>
      <c r="C6" s="11" t="s">
        <v>110</v>
      </c>
      <c r="D6" s="11" t="s">
        <v>111</v>
      </c>
      <c r="E6" s="11" t="s">
        <v>2</v>
      </c>
      <c r="F6" s="3">
        <v>59.12</v>
      </c>
      <c r="G6" s="3">
        <v>35</v>
      </c>
      <c r="H6" s="3">
        <v>12</v>
      </c>
      <c r="I6" s="3">
        <v>0</v>
      </c>
      <c r="J6" s="5">
        <v>47</v>
      </c>
      <c r="K6" s="11">
        <v>4</v>
      </c>
    </row>
    <row r="7" spans="1:11" ht="30" customHeight="1" x14ac:dyDescent="0.25">
      <c r="A7" s="11" t="s">
        <v>84</v>
      </c>
      <c r="B7" s="12">
        <v>12.51</v>
      </c>
      <c r="C7" s="11" t="s">
        <v>85</v>
      </c>
      <c r="D7" s="11" t="s">
        <v>86</v>
      </c>
      <c r="E7" s="11" t="s">
        <v>2</v>
      </c>
      <c r="F7" s="3">
        <v>59.37</v>
      </c>
      <c r="G7" s="3">
        <v>40.58</v>
      </c>
      <c r="H7" s="3">
        <v>8</v>
      </c>
      <c r="I7" s="3">
        <v>0</v>
      </c>
      <c r="J7" s="5">
        <v>48.58</v>
      </c>
      <c r="K7" s="11">
        <v>5</v>
      </c>
    </row>
    <row r="8" spans="1:11" ht="30" customHeight="1" x14ac:dyDescent="0.25">
      <c r="A8" s="11" t="s">
        <v>90</v>
      </c>
      <c r="B8" s="12">
        <v>13.59</v>
      </c>
      <c r="C8" s="11" t="s">
        <v>85</v>
      </c>
      <c r="D8" s="11" t="s">
        <v>91</v>
      </c>
      <c r="E8" s="11" t="s">
        <v>2</v>
      </c>
      <c r="F8" s="3">
        <v>68.709999999999994</v>
      </c>
      <c r="G8" s="3">
        <v>40.58</v>
      </c>
      <c r="H8" s="3">
        <v>0</v>
      </c>
      <c r="I8" s="3">
        <v>9</v>
      </c>
      <c r="J8" s="5">
        <v>49.58</v>
      </c>
      <c r="K8" s="11">
        <v>6</v>
      </c>
    </row>
    <row r="9" spans="1:11" ht="30" customHeight="1" x14ac:dyDescent="0.25">
      <c r="A9" s="11" t="s">
        <v>103</v>
      </c>
      <c r="B9" s="12">
        <v>13.24</v>
      </c>
      <c r="C9" s="11" t="s">
        <v>104</v>
      </c>
      <c r="D9" s="11" t="s">
        <v>105</v>
      </c>
      <c r="E9" s="11" t="s">
        <v>2</v>
      </c>
      <c r="F9" s="3">
        <v>65.27</v>
      </c>
      <c r="G9" s="3">
        <v>39.619999999999997</v>
      </c>
      <c r="H9" s="3">
        <v>8</v>
      </c>
      <c r="I9" s="3">
        <v>5</v>
      </c>
      <c r="J9" s="5">
        <v>52.62</v>
      </c>
      <c r="K9" s="11"/>
    </row>
    <row r="10" spans="1:11" ht="30" customHeight="1" x14ac:dyDescent="0.25">
      <c r="A10" s="11" t="s">
        <v>106</v>
      </c>
      <c r="B10" s="12">
        <v>13.3</v>
      </c>
      <c r="C10" s="11" t="s">
        <v>107</v>
      </c>
      <c r="D10" s="11" t="s">
        <v>108</v>
      </c>
      <c r="E10" s="11" t="s">
        <v>2</v>
      </c>
      <c r="F10" s="3">
        <v>64.989999999999995</v>
      </c>
      <c r="G10" s="3">
        <v>35.770000000000003</v>
      </c>
      <c r="H10" s="3">
        <v>12</v>
      </c>
      <c r="I10" s="3">
        <v>5</v>
      </c>
      <c r="J10" s="5">
        <v>52.77</v>
      </c>
      <c r="K10" s="11"/>
    </row>
    <row r="11" spans="1:11" ht="30" customHeight="1" x14ac:dyDescent="0.25">
      <c r="A11" s="11" t="s">
        <v>112</v>
      </c>
      <c r="B11" s="12">
        <v>14.25</v>
      </c>
      <c r="C11" s="11" t="s">
        <v>113</v>
      </c>
      <c r="D11" s="11" t="s">
        <v>114</v>
      </c>
      <c r="E11" s="11" t="s">
        <v>2</v>
      </c>
      <c r="F11" s="3">
        <v>77.7</v>
      </c>
      <c r="G11" s="3">
        <v>42.69</v>
      </c>
      <c r="H11" s="3">
        <v>12</v>
      </c>
      <c r="I11" s="3">
        <v>18</v>
      </c>
      <c r="J11" s="5">
        <v>72.69</v>
      </c>
      <c r="K11" s="11"/>
    </row>
    <row r="12" spans="1:11" ht="30" customHeight="1" x14ac:dyDescent="0.25">
      <c r="A12" s="11" t="s">
        <v>92</v>
      </c>
      <c r="B12" s="12">
        <v>13.11</v>
      </c>
      <c r="C12" s="11" t="s">
        <v>93</v>
      </c>
      <c r="D12" s="11" t="s">
        <v>94</v>
      </c>
      <c r="E12" s="11" t="s">
        <v>2</v>
      </c>
      <c r="F12" s="3">
        <v>85.26</v>
      </c>
      <c r="G12" s="3">
        <v>39.04</v>
      </c>
      <c r="H12" s="3">
        <v>12</v>
      </c>
      <c r="I12" s="3">
        <v>25</v>
      </c>
      <c r="J12" s="5">
        <v>76.039999999999992</v>
      </c>
      <c r="K12" s="11"/>
    </row>
    <row r="13" spans="1:11" ht="30" customHeight="1" x14ac:dyDescent="0.25">
      <c r="A13" s="11" t="s">
        <v>95</v>
      </c>
      <c r="B13" s="12">
        <v>13.04</v>
      </c>
      <c r="C13" s="11" t="s">
        <v>96</v>
      </c>
      <c r="D13" s="11" t="s">
        <v>97</v>
      </c>
      <c r="E13" s="11" t="s">
        <v>2</v>
      </c>
      <c r="F13" s="3">
        <v>126</v>
      </c>
      <c r="G13" s="3">
        <v>29.23</v>
      </c>
      <c r="H13" s="3">
        <v>28</v>
      </c>
      <c r="I13" s="3">
        <v>66</v>
      </c>
      <c r="J13" s="5">
        <v>123.23</v>
      </c>
      <c r="K13" s="11"/>
    </row>
    <row r="14" spans="1:11" ht="30" customHeight="1" x14ac:dyDescent="0.25">
      <c r="A14" s="3">
        <v>201</v>
      </c>
      <c r="B14" s="5">
        <v>14.32</v>
      </c>
      <c r="C14" s="11" t="s">
        <v>139</v>
      </c>
      <c r="D14" s="11" t="s">
        <v>140</v>
      </c>
      <c r="E14" s="3" t="s">
        <v>29</v>
      </c>
      <c r="F14" s="3">
        <v>64.64</v>
      </c>
      <c r="G14" s="3">
        <v>27.31</v>
      </c>
      <c r="H14" s="3">
        <v>0</v>
      </c>
      <c r="I14" s="3">
        <v>5</v>
      </c>
      <c r="J14" s="5">
        <v>32.31</v>
      </c>
      <c r="K14" s="11">
        <v>1</v>
      </c>
    </row>
    <row r="15" spans="1:11" ht="30" customHeight="1" x14ac:dyDescent="0.25">
      <c r="A15" s="11" t="s">
        <v>118</v>
      </c>
      <c r="B15" s="12">
        <v>14.19</v>
      </c>
      <c r="C15" s="11" t="s">
        <v>119</v>
      </c>
      <c r="D15" s="11" t="s">
        <v>120</v>
      </c>
      <c r="E15" s="11" t="s">
        <v>29</v>
      </c>
      <c r="F15" s="3">
        <v>60.05</v>
      </c>
      <c r="G15" s="3">
        <v>37.119999999999997</v>
      </c>
      <c r="H15" s="3">
        <v>4</v>
      </c>
      <c r="I15" s="3">
        <v>0</v>
      </c>
      <c r="J15" s="5">
        <v>41.12</v>
      </c>
      <c r="K15" s="11">
        <v>2</v>
      </c>
    </row>
    <row r="16" spans="1:11" ht="15.75" x14ac:dyDescent="0.25">
      <c r="A16" s="1"/>
      <c r="B16" s="6"/>
      <c r="C16" s="1"/>
      <c r="D16" s="1"/>
      <c r="E16" s="1"/>
      <c r="F16" s="1"/>
      <c r="G16" s="1"/>
      <c r="H16" s="1"/>
      <c r="I16" s="6"/>
      <c r="J16" s="6"/>
    </row>
    <row r="17" spans="1:10" ht="15.75" x14ac:dyDescent="0.25">
      <c r="A17" s="1"/>
      <c r="B17" s="6"/>
      <c r="C17" s="1"/>
      <c r="D17" s="1"/>
      <c r="E17" s="1"/>
      <c r="F17" s="1"/>
      <c r="G17" s="1"/>
      <c r="H17" s="1"/>
      <c r="I17" s="6"/>
      <c r="J17" s="6"/>
    </row>
    <row r="18" spans="1:10" ht="15.75" x14ac:dyDescent="0.25">
      <c r="A18" s="1"/>
      <c r="B18" s="6"/>
      <c r="C18" s="1"/>
      <c r="D18" s="1"/>
      <c r="E18" s="1"/>
      <c r="F18" s="1"/>
      <c r="G18" s="1"/>
      <c r="H18" s="1"/>
      <c r="I18" s="6"/>
      <c r="J18" s="6"/>
    </row>
    <row r="19" spans="1:10" ht="15.75" x14ac:dyDescent="0.25">
      <c r="A19" s="1"/>
      <c r="B19" s="6"/>
      <c r="C19" s="1"/>
      <c r="D19" s="1"/>
      <c r="E19" s="1"/>
      <c r="F19" s="1"/>
      <c r="G19" s="1"/>
      <c r="H19" s="1"/>
      <c r="I19" s="6"/>
      <c r="J19" s="6"/>
    </row>
    <row r="20" spans="1:10" ht="15.75" x14ac:dyDescent="0.25">
      <c r="A20" s="1"/>
      <c r="B20" s="6"/>
      <c r="C20" s="1"/>
      <c r="D20" s="1"/>
      <c r="E20" s="1"/>
      <c r="F20" s="1"/>
      <c r="G20" s="1"/>
      <c r="H20" s="1"/>
      <c r="I20" s="6"/>
      <c r="J20" s="6"/>
    </row>
    <row r="21" spans="1:10" ht="15.75" x14ac:dyDescent="0.25">
      <c r="A21" s="1"/>
      <c r="B21" s="6"/>
      <c r="C21" s="1"/>
      <c r="D21" s="1"/>
      <c r="E21" s="1"/>
      <c r="F21" s="1"/>
      <c r="G21" s="1"/>
      <c r="H21" s="1"/>
      <c r="I21" s="6"/>
      <c r="J21" s="6"/>
    </row>
    <row r="22" spans="1:10" ht="15.75" x14ac:dyDescent="0.25">
      <c r="A22" s="1"/>
      <c r="B22" s="6"/>
      <c r="C22" s="1"/>
      <c r="D22" s="1"/>
      <c r="E22" s="1"/>
      <c r="F22" s="1"/>
      <c r="G22" s="1"/>
      <c r="H22" s="1"/>
      <c r="I22" s="6"/>
      <c r="J22" s="6"/>
    </row>
    <row r="23" spans="1:10" ht="15.75" x14ac:dyDescent="0.25">
      <c r="A23" s="1"/>
      <c r="B23" s="6"/>
      <c r="C23" s="1"/>
      <c r="D23" s="1"/>
      <c r="E23" s="1"/>
      <c r="F23" s="1"/>
      <c r="G23" s="1"/>
      <c r="H23" s="1"/>
      <c r="I23" s="6"/>
      <c r="J23" s="6"/>
    </row>
    <row r="24" spans="1:10" ht="15.75" x14ac:dyDescent="0.25">
      <c r="A24" s="1"/>
      <c r="B24" s="6"/>
      <c r="C24" s="1"/>
      <c r="D24" s="1"/>
      <c r="E24" s="1"/>
      <c r="F24" s="1"/>
      <c r="G24" s="1"/>
      <c r="H24" s="1"/>
      <c r="I24" s="6"/>
      <c r="J24" s="6"/>
    </row>
    <row r="25" spans="1:10" ht="15.75" x14ac:dyDescent="0.25">
      <c r="A25" s="1"/>
      <c r="B25" s="6"/>
      <c r="C25" s="1"/>
      <c r="D25" s="1"/>
      <c r="E25" s="1"/>
      <c r="F25" s="1"/>
      <c r="G25" s="1"/>
      <c r="H25" s="1"/>
      <c r="I25" s="6"/>
      <c r="J25" s="6"/>
    </row>
    <row r="26" spans="1:10" ht="15.75" x14ac:dyDescent="0.25">
      <c r="A26" s="1"/>
      <c r="B26" s="6"/>
      <c r="C26" s="1"/>
      <c r="D26" s="1"/>
      <c r="E26" s="1"/>
      <c r="F26" s="1"/>
      <c r="G26" s="1"/>
      <c r="H26" s="1"/>
      <c r="I26" s="6"/>
      <c r="J26" s="6"/>
    </row>
    <row r="27" spans="1:10" ht="15.75" x14ac:dyDescent="0.25">
      <c r="A27" s="1"/>
      <c r="B27" s="6"/>
      <c r="C27" s="1"/>
      <c r="D27" s="1"/>
      <c r="E27" s="1"/>
      <c r="F27" s="1"/>
      <c r="G27" s="1"/>
      <c r="H27" s="1"/>
      <c r="I27" s="6"/>
      <c r="J27" s="6"/>
    </row>
    <row r="28" spans="1:10" ht="15.75" x14ac:dyDescent="0.25">
      <c r="A28" s="1"/>
      <c r="B28" s="6"/>
      <c r="C28" s="1"/>
      <c r="D28" s="1"/>
      <c r="E28" s="1"/>
      <c r="F28" s="1"/>
      <c r="G28" s="1"/>
      <c r="H28" s="1"/>
      <c r="I28" s="6"/>
      <c r="J28" s="6"/>
    </row>
    <row r="29" spans="1:10" ht="15.75" x14ac:dyDescent="0.25">
      <c r="A29" s="1"/>
      <c r="B29" s="6"/>
      <c r="C29" s="1"/>
      <c r="D29" s="1"/>
      <c r="E29" s="1"/>
      <c r="F29" s="1"/>
      <c r="G29" s="1"/>
      <c r="H29" s="1"/>
      <c r="I29" s="6"/>
      <c r="J29" s="6"/>
    </row>
    <row r="30" spans="1:10" ht="15.75" x14ac:dyDescent="0.25">
      <c r="A30" s="1"/>
      <c r="B30" s="6"/>
      <c r="C30" s="1"/>
      <c r="D30" s="1"/>
      <c r="E30" s="1"/>
      <c r="F30" s="1"/>
      <c r="G30" s="1"/>
      <c r="H30" s="1"/>
      <c r="I30" s="6"/>
      <c r="J30" s="6"/>
    </row>
    <row r="31" spans="1:10" ht="15.75" x14ac:dyDescent="0.25">
      <c r="A31" s="1"/>
      <c r="B31" s="6"/>
      <c r="C31" s="1"/>
      <c r="D31" s="1"/>
      <c r="E31" s="1"/>
      <c r="F31" s="1"/>
      <c r="G31" s="1"/>
      <c r="H31" s="1"/>
      <c r="I31" s="6"/>
      <c r="J31" s="6"/>
    </row>
    <row r="32" spans="1:10" ht="15.75" x14ac:dyDescent="0.25">
      <c r="A32" s="1"/>
      <c r="B32" s="6"/>
      <c r="C32" s="1"/>
      <c r="D32" s="1"/>
      <c r="E32" s="1"/>
      <c r="F32" s="1"/>
      <c r="G32" s="1"/>
      <c r="H32" s="1"/>
      <c r="I32" s="6"/>
      <c r="J32" s="6"/>
    </row>
    <row r="33" spans="1:10" ht="15.75" x14ac:dyDescent="0.25">
      <c r="A33" s="1"/>
      <c r="B33" s="6"/>
      <c r="C33" s="1"/>
      <c r="D33" s="1"/>
      <c r="E33" s="1"/>
      <c r="F33" s="1"/>
      <c r="G33" s="1"/>
      <c r="H33" s="1"/>
      <c r="I33" s="6"/>
      <c r="J33" s="6"/>
    </row>
    <row r="34" spans="1:10" ht="15.75" x14ac:dyDescent="0.25">
      <c r="A34" s="1"/>
      <c r="B34" s="6"/>
      <c r="C34" s="1"/>
      <c r="D34" s="1"/>
      <c r="E34" s="1"/>
      <c r="F34" s="1"/>
      <c r="G34" s="1"/>
      <c r="H34" s="1"/>
      <c r="I34" s="6"/>
      <c r="J34" s="6"/>
    </row>
    <row r="35" spans="1:10" ht="15.75" x14ac:dyDescent="0.25">
      <c r="A35" s="1"/>
      <c r="B35" s="6"/>
      <c r="C35" s="1"/>
      <c r="D35" s="1"/>
      <c r="E35" s="1"/>
      <c r="F35" s="1"/>
      <c r="G35" s="1"/>
      <c r="H35" s="1"/>
      <c r="I35" s="6"/>
      <c r="J35" s="6"/>
    </row>
    <row r="36" spans="1:10" ht="15.75" x14ac:dyDescent="0.25">
      <c r="A36" s="1"/>
      <c r="B36" s="6"/>
      <c r="C36" s="1"/>
      <c r="D36" s="1"/>
      <c r="E36" s="1"/>
      <c r="F36" s="1"/>
      <c r="G36" s="1"/>
      <c r="H36" s="1"/>
      <c r="I36" s="6"/>
      <c r="J36" s="6"/>
    </row>
    <row r="37" spans="1:10" ht="15.75" x14ac:dyDescent="0.25">
      <c r="A37" s="1"/>
      <c r="B37" s="6"/>
      <c r="C37" s="1"/>
      <c r="D37" s="1"/>
      <c r="E37" s="1"/>
      <c r="F37" s="1"/>
      <c r="G37" s="1"/>
      <c r="H37" s="1"/>
      <c r="I37" s="6"/>
      <c r="J37" s="6"/>
    </row>
    <row r="38" spans="1:10" ht="15.75" x14ac:dyDescent="0.25">
      <c r="A38" s="1"/>
      <c r="B38" s="6"/>
      <c r="C38" s="1"/>
      <c r="D38" s="1"/>
      <c r="E38" s="1"/>
      <c r="F38" s="1"/>
      <c r="G38" s="1"/>
      <c r="H38" s="1"/>
      <c r="I38" s="6"/>
      <c r="J38" s="6"/>
    </row>
    <row r="39" spans="1:10" ht="15.75" x14ac:dyDescent="0.25">
      <c r="A39" s="1"/>
      <c r="B39" s="6"/>
      <c r="C39" s="1"/>
      <c r="D39" s="1"/>
      <c r="E39" s="1"/>
      <c r="F39" s="1"/>
      <c r="G39" s="1"/>
      <c r="H39" s="1"/>
      <c r="I39" s="6"/>
      <c r="J39" s="6"/>
    </row>
    <row r="40" spans="1:10" ht="15.75" x14ac:dyDescent="0.25">
      <c r="A40" s="1"/>
      <c r="B40" s="6"/>
      <c r="C40" s="1"/>
      <c r="D40" s="1"/>
      <c r="E40" s="1"/>
      <c r="F40" s="1"/>
      <c r="G40" s="1"/>
      <c r="H40" s="1"/>
      <c r="I40" s="6"/>
      <c r="J40" s="6"/>
    </row>
    <row r="41" spans="1:10" ht="15.75" x14ac:dyDescent="0.25">
      <c r="A41" s="1"/>
      <c r="B41" s="6"/>
      <c r="C41" s="1"/>
      <c r="D41" s="1"/>
      <c r="E41" s="1"/>
      <c r="F41" s="1"/>
      <c r="G41" s="1"/>
      <c r="H41" s="1"/>
      <c r="I41" s="6"/>
      <c r="J41" s="6"/>
    </row>
    <row r="42" spans="1:10" ht="15.75" x14ac:dyDescent="0.25">
      <c r="A42" s="1"/>
      <c r="B42" s="6"/>
      <c r="C42" s="1"/>
      <c r="D42" s="1"/>
      <c r="E42" s="1"/>
      <c r="F42" s="1"/>
      <c r="G42" s="1"/>
      <c r="H42" s="1"/>
      <c r="I42" s="6"/>
      <c r="J42" s="6"/>
    </row>
    <row r="43" spans="1:10" ht="15.75" x14ac:dyDescent="0.25">
      <c r="A43" s="1"/>
      <c r="B43" s="6"/>
      <c r="C43" s="1"/>
      <c r="D43" s="1"/>
      <c r="E43" s="1"/>
      <c r="F43" s="1"/>
      <c r="G43" s="1"/>
      <c r="H43" s="1"/>
      <c r="I43" s="6"/>
      <c r="J43" s="6"/>
    </row>
    <row r="44" spans="1:10" ht="15.75" x14ac:dyDescent="0.25">
      <c r="A44" s="1"/>
      <c r="B44" s="6"/>
      <c r="C44" s="1"/>
      <c r="D44" s="1"/>
      <c r="E44" s="1"/>
      <c r="F44" s="1"/>
      <c r="G44" s="1"/>
      <c r="H44" s="1"/>
      <c r="I44" s="6"/>
      <c r="J44" s="6"/>
    </row>
    <row r="45" spans="1:10" ht="15.75" x14ac:dyDescent="0.25">
      <c r="A45" s="1"/>
      <c r="B45" s="6"/>
      <c r="C45" s="1"/>
      <c r="D45" s="1"/>
      <c r="E45" s="1"/>
      <c r="F45" s="1"/>
      <c r="G45" s="1"/>
      <c r="H45" s="1"/>
      <c r="I45" s="6"/>
      <c r="J45" s="6"/>
    </row>
    <row r="46" spans="1:10" ht="15.75" x14ac:dyDescent="0.25">
      <c r="A46" s="1"/>
      <c r="B46" s="6"/>
      <c r="C46" s="1"/>
      <c r="D46" s="1"/>
      <c r="E46" s="1"/>
      <c r="F46" s="1"/>
      <c r="G46" s="1"/>
      <c r="H46" s="1"/>
      <c r="I46" s="6"/>
      <c r="J46" s="6"/>
    </row>
    <row r="47" spans="1:10" ht="15.75" x14ac:dyDescent="0.25">
      <c r="A47" s="1"/>
      <c r="B47" s="6"/>
      <c r="C47" s="1"/>
      <c r="D47" s="1"/>
      <c r="E47" s="1"/>
      <c r="F47" s="1"/>
      <c r="G47" s="1"/>
      <c r="H47" s="1"/>
      <c r="I47" s="6"/>
      <c r="J47" s="6"/>
    </row>
    <row r="48" spans="1:10" ht="15.75" x14ac:dyDescent="0.25">
      <c r="A48" s="1"/>
      <c r="B48" s="6"/>
      <c r="C48" s="1"/>
      <c r="D48" s="1"/>
      <c r="E48" s="1"/>
      <c r="F48" s="1"/>
      <c r="G48" s="1"/>
      <c r="H48" s="1"/>
      <c r="I48" s="6"/>
      <c r="J48" s="6"/>
    </row>
    <row r="49" spans="1:10" ht="15.75" x14ac:dyDescent="0.25">
      <c r="A49" s="1"/>
      <c r="B49" s="6"/>
      <c r="C49" s="1"/>
      <c r="D49" s="1"/>
      <c r="E49" s="1"/>
      <c r="F49" s="1"/>
      <c r="G49" s="1"/>
      <c r="H49" s="1"/>
      <c r="I49" s="6"/>
      <c r="J49" s="6"/>
    </row>
    <row r="50" spans="1:10" ht="15.75" x14ac:dyDescent="0.25">
      <c r="A50" s="1"/>
      <c r="B50" s="6"/>
      <c r="C50" s="1"/>
      <c r="D50" s="1"/>
      <c r="E50" s="1"/>
      <c r="F50" s="1"/>
      <c r="G50" s="1"/>
      <c r="H50" s="1"/>
      <c r="I50" s="6"/>
      <c r="J50" s="6"/>
    </row>
    <row r="51" spans="1:10" ht="15.75" x14ac:dyDescent="0.25">
      <c r="A51" s="1"/>
      <c r="B51" s="6"/>
      <c r="C51" s="1"/>
      <c r="D51" s="1"/>
      <c r="E51" s="1"/>
      <c r="F51" s="1"/>
      <c r="G51" s="1"/>
      <c r="H51" s="1"/>
      <c r="I51" s="6"/>
      <c r="J51" s="6"/>
    </row>
    <row r="52" spans="1:10" ht="15.75" x14ac:dyDescent="0.25">
      <c r="A52" s="1"/>
      <c r="B52" s="6"/>
      <c r="C52" s="1"/>
      <c r="D52" s="1"/>
      <c r="E52" s="1"/>
      <c r="F52" s="1"/>
      <c r="G52" s="1"/>
      <c r="H52" s="1"/>
      <c r="I52" s="6"/>
      <c r="J52" s="6"/>
    </row>
    <row r="53" spans="1:10" ht="15.75" x14ac:dyDescent="0.25">
      <c r="A53" s="1"/>
      <c r="B53" s="6"/>
      <c r="C53" s="1"/>
      <c r="D53" s="1"/>
      <c r="E53" s="1"/>
      <c r="F53" s="1"/>
      <c r="G53" s="1"/>
      <c r="H53" s="1"/>
      <c r="I53" s="6"/>
      <c r="J53" s="6"/>
    </row>
    <row r="54" spans="1:10" ht="15.75" x14ac:dyDescent="0.25">
      <c r="A54" s="1"/>
      <c r="B54" s="6"/>
      <c r="C54" s="1"/>
      <c r="D54" s="1"/>
      <c r="E54" s="1"/>
      <c r="F54" s="1"/>
      <c r="G54" s="1"/>
      <c r="H54" s="1"/>
      <c r="I54" s="6"/>
      <c r="J54" s="6"/>
    </row>
    <row r="55" spans="1:10" ht="15.75" x14ac:dyDescent="0.25">
      <c r="A55" s="1"/>
      <c r="B55" s="6"/>
      <c r="C55" s="1"/>
      <c r="D55" s="1"/>
      <c r="E55" s="1"/>
      <c r="F55" s="1"/>
      <c r="G55" s="1"/>
      <c r="H55" s="1"/>
      <c r="I55" s="6"/>
      <c r="J55" s="6"/>
    </row>
    <row r="56" spans="1:10" ht="15.75" x14ac:dyDescent="0.25">
      <c r="A56" s="1"/>
      <c r="B56" s="6"/>
      <c r="C56" s="1"/>
      <c r="D56" s="1"/>
      <c r="E56" s="1"/>
      <c r="F56" s="1"/>
      <c r="G56" s="1"/>
      <c r="H56" s="1"/>
      <c r="I56" s="6"/>
      <c r="J56" s="6"/>
    </row>
    <row r="57" spans="1:10" ht="15.75" x14ac:dyDescent="0.25">
      <c r="A57" s="1"/>
      <c r="B57" s="6"/>
      <c r="C57" s="1"/>
      <c r="D57" s="1"/>
      <c r="E57" s="1"/>
      <c r="F57" s="1"/>
      <c r="G57" s="1"/>
      <c r="H57" s="1"/>
      <c r="I57" s="6"/>
      <c r="J57" s="6"/>
    </row>
    <row r="58" spans="1:10" ht="15.75" x14ac:dyDescent="0.25">
      <c r="A58" s="1"/>
      <c r="B58" s="6"/>
      <c r="C58" s="1"/>
      <c r="D58" s="1"/>
      <c r="E58" s="1"/>
      <c r="F58" s="1"/>
      <c r="G58" s="1"/>
      <c r="H58" s="1"/>
      <c r="I58" s="6"/>
      <c r="J58" s="6"/>
    </row>
    <row r="59" spans="1:10" ht="15.75" x14ac:dyDescent="0.25">
      <c r="A59" s="1"/>
      <c r="B59" s="6"/>
      <c r="C59" s="1"/>
      <c r="D59" s="1"/>
      <c r="E59" s="1"/>
      <c r="F59" s="1"/>
      <c r="G59" s="1"/>
      <c r="H59" s="1"/>
      <c r="I59" s="6"/>
      <c r="J59" s="6"/>
    </row>
    <row r="60" spans="1:10" ht="15.75" x14ac:dyDescent="0.25">
      <c r="A60" s="1"/>
      <c r="B60" s="6"/>
      <c r="C60" s="1"/>
      <c r="D60" s="1"/>
      <c r="E60" s="1"/>
      <c r="F60" s="1"/>
      <c r="G60" s="1"/>
      <c r="H60" s="1"/>
      <c r="I60" s="6"/>
      <c r="J60" s="6"/>
    </row>
    <row r="61" spans="1:10" ht="15.75" x14ac:dyDescent="0.25">
      <c r="A61" s="1"/>
      <c r="B61" s="6"/>
      <c r="C61" s="1"/>
      <c r="D61" s="1"/>
      <c r="E61" s="1"/>
      <c r="F61" s="1"/>
      <c r="G61" s="1"/>
      <c r="H61" s="1"/>
      <c r="I61" s="6"/>
      <c r="J61" s="6"/>
    </row>
    <row r="62" spans="1:10" ht="15.75" x14ac:dyDescent="0.25">
      <c r="A62" s="1"/>
      <c r="B62" s="6"/>
      <c r="C62" s="1"/>
      <c r="D62" s="1"/>
      <c r="E62" s="1"/>
      <c r="F62" s="1"/>
      <c r="G62" s="1"/>
      <c r="H62" s="1"/>
      <c r="I62" s="6"/>
      <c r="J62" s="6"/>
    </row>
    <row r="63" spans="1:10" ht="15.75" x14ac:dyDescent="0.25">
      <c r="A63" s="1"/>
      <c r="B63" s="6"/>
      <c r="C63" s="1"/>
      <c r="D63" s="1"/>
      <c r="E63" s="1"/>
      <c r="F63" s="1"/>
      <c r="G63" s="1"/>
      <c r="H63" s="1"/>
      <c r="I63" s="6"/>
      <c r="J63" s="6"/>
    </row>
    <row r="64" spans="1:10" ht="15.75" x14ac:dyDescent="0.25">
      <c r="A64" s="1"/>
      <c r="B64" s="6"/>
      <c r="C64" s="1"/>
      <c r="D64" s="1"/>
      <c r="E64" s="1"/>
      <c r="F64" s="1"/>
      <c r="G64" s="1"/>
      <c r="H64" s="1"/>
      <c r="I64" s="6"/>
      <c r="J64" s="6"/>
    </row>
    <row r="65" spans="1:10" ht="15.75" x14ac:dyDescent="0.25">
      <c r="A65" s="1"/>
      <c r="B65" s="6"/>
      <c r="C65" s="1"/>
      <c r="D65" s="1"/>
      <c r="E65" s="1"/>
      <c r="F65" s="1"/>
      <c r="G65" s="1"/>
      <c r="H65" s="1"/>
      <c r="I65" s="6"/>
      <c r="J65" s="6"/>
    </row>
    <row r="66" spans="1:10" ht="15.75" x14ac:dyDescent="0.25">
      <c r="A66" s="1"/>
      <c r="B66" s="6"/>
      <c r="C66" s="1"/>
      <c r="D66" s="1"/>
      <c r="E66" s="1"/>
      <c r="F66" s="1"/>
      <c r="G66" s="1"/>
      <c r="H66" s="1"/>
      <c r="I66" s="6"/>
      <c r="J66" s="6"/>
    </row>
    <row r="67" spans="1:10" ht="15.75" x14ac:dyDescent="0.25">
      <c r="A67" s="1"/>
      <c r="B67" s="6"/>
      <c r="C67" s="1"/>
      <c r="D67" s="1"/>
      <c r="E67" s="1"/>
      <c r="F67" s="1"/>
      <c r="G67" s="1"/>
      <c r="H67" s="1"/>
      <c r="I67" s="6"/>
      <c r="J67" s="6"/>
    </row>
  </sheetData>
  <sortState xmlns:xlrd2="http://schemas.microsoft.com/office/spreadsheetml/2017/richdata2" ref="A3:K13">
    <sortCondition ref="E3:E13"/>
    <sortCondition ref="J3:J13"/>
  </sortState>
  <mergeCells count="1">
    <mergeCell ref="G1:I1"/>
  </mergeCells>
  <conditionalFormatting sqref="I3:I15">
    <cfRule type="cellIs" dxfId="3" priority="1" operator="equal">
      <formula>"Waiting Time"</formula>
    </cfRule>
  </conditionalFormatting>
  <pageMargins left="0.7" right="0.7" top="0.75" bottom="0.75" header="0.3" footer="0.3"/>
  <pageSetup paperSize="9" orientation="landscape" horizontalDpi="360" verticalDpi="360" r:id="rId1"/>
  <headerFooter>
    <oddHeader>&amp;L&amp;"-,Bold"&amp;12Class 5&amp;C&amp;"-,Bold"Prelim 18 / 80cm&amp;R&amp;"-,Bold"&amp;12Judge :</oddHeader>
    <oddFooter>&amp;CSilver Leys Equestrian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58"/>
  <sheetViews>
    <sheetView view="pageLayout" zoomScaleNormal="100" workbookViewId="0">
      <selection activeCell="A2" sqref="A2"/>
    </sheetView>
  </sheetViews>
  <sheetFormatPr defaultRowHeight="15" x14ac:dyDescent="0.25"/>
  <cols>
    <col min="1" max="1" width="6.42578125" customWidth="1"/>
    <col min="2" max="2" width="7" style="7" bestFit="1" customWidth="1"/>
    <col min="3" max="3" width="26.85546875" customWidth="1"/>
    <col min="4" max="4" width="31.7109375" customWidth="1"/>
    <col min="5" max="5" width="8.28515625" bestFit="1" customWidth="1"/>
    <col min="6" max="6" width="6.7109375" customWidth="1"/>
    <col min="7" max="7" width="8.7109375" customWidth="1"/>
    <col min="8" max="8" width="7.5703125" customWidth="1"/>
    <col min="9" max="9" width="9" customWidth="1"/>
    <col min="10" max="10" width="8.5703125" style="7" bestFit="1" customWidth="1"/>
  </cols>
  <sheetData>
    <row r="1" spans="1:10" x14ac:dyDescent="0.25">
      <c r="A1" s="16"/>
      <c r="B1" s="18"/>
      <c r="C1" s="17" t="s">
        <v>145</v>
      </c>
      <c r="D1" s="17"/>
      <c r="E1" s="17"/>
      <c r="F1" s="19"/>
      <c r="G1" s="41" t="s">
        <v>11</v>
      </c>
      <c r="H1" s="42"/>
      <c r="I1" s="16"/>
      <c r="J1" s="19"/>
    </row>
    <row r="2" spans="1:10" ht="36" customHeight="1" x14ac:dyDescent="0.25">
      <c r="A2" s="20" t="s">
        <v>0</v>
      </c>
      <c r="B2" s="21" t="s">
        <v>7</v>
      </c>
      <c r="C2" s="20" t="s">
        <v>1</v>
      </c>
      <c r="D2" s="20" t="s">
        <v>2</v>
      </c>
      <c r="E2" s="20" t="s">
        <v>3</v>
      </c>
      <c r="F2" s="20" t="s">
        <v>5</v>
      </c>
      <c r="G2" s="21" t="s">
        <v>9</v>
      </c>
      <c r="H2" s="20" t="s">
        <v>5</v>
      </c>
      <c r="I2" s="15" t="s">
        <v>10</v>
      </c>
      <c r="J2" s="15" t="s">
        <v>4</v>
      </c>
    </row>
    <row r="3" spans="1:10" ht="33" customHeight="1" x14ac:dyDescent="0.25">
      <c r="A3" s="11" t="s">
        <v>124</v>
      </c>
      <c r="B3" s="12">
        <v>1</v>
      </c>
      <c r="C3" s="11" t="s">
        <v>125</v>
      </c>
      <c r="D3" s="11" t="s">
        <v>126</v>
      </c>
      <c r="E3" s="11" t="s">
        <v>2</v>
      </c>
      <c r="F3" s="3">
        <v>55.44</v>
      </c>
      <c r="G3" s="3">
        <v>0</v>
      </c>
      <c r="H3" s="3">
        <v>0</v>
      </c>
      <c r="I3" s="3">
        <v>0</v>
      </c>
      <c r="J3" s="5">
        <v>1</v>
      </c>
    </row>
    <row r="4" spans="1:10" ht="30" customHeight="1" x14ac:dyDescent="0.25">
      <c r="A4" s="11" t="s">
        <v>69</v>
      </c>
      <c r="B4" s="12">
        <v>1</v>
      </c>
      <c r="C4" s="11" t="s">
        <v>70</v>
      </c>
      <c r="D4" s="11" t="s">
        <v>71</v>
      </c>
      <c r="E4" s="11" t="s">
        <v>2</v>
      </c>
      <c r="F4" s="11">
        <v>71.760000000000005</v>
      </c>
      <c r="G4" s="3">
        <v>4</v>
      </c>
      <c r="H4" s="3">
        <v>12</v>
      </c>
      <c r="I4" s="3">
        <v>16</v>
      </c>
      <c r="J4" s="5">
        <v>2</v>
      </c>
    </row>
    <row r="5" spans="1:10" ht="30" customHeight="1" x14ac:dyDescent="0.25">
      <c r="A5" s="11" t="s">
        <v>121</v>
      </c>
      <c r="B5" s="12">
        <v>1</v>
      </c>
      <c r="C5" s="11" t="s">
        <v>122</v>
      </c>
      <c r="D5" s="11" t="s">
        <v>123</v>
      </c>
      <c r="E5" s="11" t="s">
        <v>2</v>
      </c>
      <c r="F5" s="3">
        <v>123.67</v>
      </c>
      <c r="G5" s="3">
        <v>28</v>
      </c>
      <c r="H5" s="3">
        <v>64</v>
      </c>
      <c r="I5" s="3">
        <v>92</v>
      </c>
      <c r="J5" s="5">
        <v>3</v>
      </c>
    </row>
    <row r="6" spans="1:10" ht="30" customHeight="1" x14ac:dyDescent="0.25">
      <c r="A6" s="11" t="s">
        <v>87</v>
      </c>
      <c r="B6" s="12">
        <v>1</v>
      </c>
      <c r="C6" s="11" t="s">
        <v>88</v>
      </c>
      <c r="D6" s="11" t="s">
        <v>89</v>
      </c>
      <c r="E6" s="11" t="s">
        <v>29</v>
      </c>
      <c r="F6" s="3">
        <v>57.82</v>
      </c>
      <c r="G6" s="3">
        <v>4</v>
      </c>
      <c r="H6" s="3">
        <v>0</v>
      </c>
      <c r="I6" s="3">
        <v>4</v>
      </c>
      <c r="J6" s="5">
        <v>1</v>
      </c>
    </row>
    <row r="7" spans="1:10" ht="15.75" x14ac:dyDescent="0.25">
      <c r="A7" s="1"/>
      <c r="B7" s="6"/>
      <c r="C7" s="1"/>
      <c r="D7" s="1"/>
      <c r="E7" s="1"/>
      <c r="F7" s="1"/>
      <c r="G7" s="1"/>
      <c r="H7" s="1"/>
      <c r="I7" s="1"/>
      <c r="J7" s="6"/>
    </row>
    <row r="8" spans="1:10" ht="15.75" x14ac:dyDescent="0.25">
      <c r="A8" s="1"/>
      <c r="B8" s="6"/>
      <c r="C8" s="1"/>
      <c r="D8" s="1"/>
      <c r="E8" s="1"/>
      <c r="F8" s="1"/>
      <c r="G8" s="1"/>
      <c r="H8" s="1"/>
      <c r="I8" s="1"/>
      <c r="J8" s="6"/>
    </row>
    <row r="9" spans="1:10" ht="15.75" x14ac:dyDescent="0.25">
      <c r="A9" s="1"/>
      <c r="B9" s="6"/>
      <c r="C9" s="1"/>
      <c r="D9" s="1"/>
      <c r="E9" s="1"/>
      <c r="F9" s="1"/>
      <c r="G9" s="1"/>
      <c r="H9" s="1"/>
      <c r="I9" s="1"/>
      <c r="J9" s="6"/>
    </row>
    <row r="10" spans="1:10" ht="15.75" x14ac:dyDescent="0.25">
      <c r="A10" s="1"/>
      <c r="B10" s="6"/>
      <c r="C10" s="1"/>
      <c r="D10" s="1"/>
      <c r="E10" s="1"/>
      <c r="F10" s="1"/>
      <c r="G10" s="1"/>
      <c r="H10" s="1"/>
      <c r="I10" s="1"/>
      <c r="J10" s="6"/>
    </row>
    <row r="11" spans="1:10" ht="15.75" x14ac:dyDescent="0.25">
      <c r="A11" s="1"/>
      <c r="B11" s="6"/>
      <c r="C11" s="1"/>
      <c r="D11" s="1"/>
      <c r="E11" s="1"/>
      <c r="F11" s="1"/>
      <c r="G11" s="1"/>
      <c r="H11" s="1"/>
      <c r="I11" s="1"/>
      <c r="J11" s="6"/>
    </row>
    <row r="12" spans="1:10" ht="15.75" x14ac:dyDescent="0.25">
      <c r="A12" s="1"/>
      <c r="B12" s="6"/>
      <c r="C12" s="1"/>
      <c r="D12" s="1"/>
      <c r="E12" s="1"/>
      <c r="F12" s="1"/>
      <c r="G12" s="1"/>
      <c r="H12" s="1"/>
      <c r="I12" s="1"/>
      <c r="J12" s="6"/>
    </row>
    <row r="13" spans="1:10" ht="15.75" x14ac:dyDescent="0.25">
      <c r="A13" s="1"/>
      <c r="B13" s="6"/>
      <c r="C13" s="1"/>
      <c r="D13" s="1"/>
      <c r="E13" s="1"/>
      <c r="F13" s="1"/>
      <c r="G13" s="1"/>
      <c r="H13" s="1"/>
      <c r="I13" s="1"/>
      <c r="J13" s="6"/>
    </row>
    <row r="14" spans="1:10" ht="15.75" x14ac:dyDescent="0.25">
      <c r="A14" s="1"/>
      <c r="B14" s="6"/>
      <c r="C14" s="1"/>
      <c r="D14" s="1"/>
      <c r="E14" s="1"/>
      <c r="F14" s="1"/>
      <c r="G14" s="1"/>
      <c r="H14" s="1"/>
      <c r="I14" s="1"/>
      <c r="J14" s="6"/>
    </row>
    <row r="15" spans="1:10" ht="15.75" x14ac:dyDescent="0.25">
      <c r="A15" s="1"/>
      <c r="B15" s="6"/>
      <c r="C15" s="1"/>
      <c r="D15" s="1"/>
      <c r="E15" s="1"/>
      <c r="F15" s="1"/>
      <c r="G15" s="1"/>
      <c r="H15" s="1"/>
      <c r="I15" s="1"/>
      <c r="J15" s="6"/>
    </row>
    <row r="16" spans="1:10" ht="15.75" x14ac:dyDescent="0.25">
      <c r="A16" s="1"/>
      <c r="B16" s="6"/>
      <c r="C16" s="1"/>
      <c r="D16" s="1"/>
      <c r="E16" s="1"/>
      <c r="F16" s="1"/>
      <c r="G16" s="1"/>
      <c r="H16" s="1"/>
      <c r="I16" s="1"/>
      <c r="J16" s="6"/>
    </row>
    <row r="17" spans="1:10" ht="15.75" x14ac:dyDescent="0.25">
      <c r="A17" s="1"/>
      <c r="B17" s="6"/>
      <c r="C17" s="1"/>
      <c r="D17" s="1"/>
      <c r="E17" s="1"/>
      <c r="F17" s="1"/>
      <c r="G17" s="1"/>
      <c r="H17" s="1"/>
      <c r="I17" s="1"/>
      <c r="J17" s="6"/>
    </row>
    <row r="18" spans="1:10" ht="15.75" x14ac:dyDescent="0.25">
      <c r="A18" s="1"/>
      <c r="B18" s="6"/>
      <c r="C18" s="1"/>
      <c r="D18" s="1"/>
      <c r="E18" s="1"/>
      <c r="F18" s="1"/>
      <c r="G18" s="1"/>
      <c r="H18" s="1"/>
      <c r="I18" s="1"/>
      <c r="J18" s="6"/>
    </row>
    <row r="19" spans="1:10" ht="15.75" x14ac:dyDescent="0.25">
      <c r="A19" s="1"/>
      <c r="B19" s="6"/>
      <c r="C19" s="1"/>
      <c r="D19" s="1"/>
      <c r="E19" s="1"/>
      <c r="F19" s="1"/>
      <c r="G19" s="1"/>
      <c r="H19" s="1"/>
      <c r="I19" s="1"/>
      <c r="J19" s="6"/>
    </row>
    <row r="20" spans="1:10" ht="15.75" x14ac:dyDescent="0.25">
      <c r="A20" s="1"/>
      <c r="B20" s="6"/>
      <c r="C20" s="1"/>
      <c r="D20" s="1"/>
      <c r="E20" s="1"/>
      <c r="F20" s="1"/>
      <c r="G20" s="1"/>
      <c r="H20" s="1"/>
      <c r="I20" s="1"/>
      <c r="J20" s="6"/>
    </row>
    <row r="21" spans="1:10" ht="15.75" x14ac:dyDescent="0.25">
      <c r="A21" s="1"/>
      <c r="B21" s="6"/>
      <c r="C21" s="1"/>
      <c r="D21" s="1"/>
      <c r="E21" s="1"/>
      <c r="F21" s="1"/>
      <c r="G21" s="1"/>
      <c r="H21" s="1"/>
      <c r="I21" s="1"/>
      <c r="J21" s="6"/>
    </row>
    <row r="22" spans="1:10" ht="15.75" x14ac:dyDescent="0.25">
      <c r="A22" s="1"/>
      <c r="B22" s="6"/>
      <c r="C22" s="1"/>
      <c r="D22" s="1"/>
      <c r="E22" s="1"/>
      <c r="F22" s="1"/>
      <c r="G22" s="1"/>
      <c r="H22" s="1"/>
      <c r="I22" s="1"/>
      <c r="J22" s="6"/>
    </row>
    <row r="23" spans="1:10" ht="15.75" x14ac:dyDescent="0.25">
      <c r="A23" s="1"/>
      <c r="B23" s="6"/>
      <c r="C23" s="1"/>
      <c r="D23" s="1"/>
      <c r="E23" s="1"/>
      <c r="F23" s="1"/>
      <c r="G23" s="1"/>
      <c r="H23" s="1"/>
      <c r="I23" s="1"/>
      <c r="J23" s="6"/>
    </row>
    <row r="24" spans="1:10" ht="15.75" x14ac:dyDescent="0.25">
      <c r="A24" s="1"/>
      <c r="B24" s="6"/>
      <c r="C24" s="1"/>
      <c r="D24" s="1"/>
      <c r="E24" s="1"/>
      <c r="F24" s="1"/>
      <c r="G24" s="1"/>
      <c r="H24" s="1"/>
      <c r="I24" s="1"/>
      <c r="J24" s="6"/>
    </row>
    <row r="25" spans="1:10" ht="15.75" x14ac:dyDescent="0.25">
      <c r="A25" s="1"/>
      <c r="B25" s="6"/>
      <c r="C25" s="1"/>
      <c r="D25" s="1"/>
      <c r="E25" s="1"/>
      <c r="F25" s="1"/>
      <c r="G25" s="1"/>
      <c r="H25" s="1"/>
      <c r="I25" s="1"/>
      <c r="J25" s="6"/>
    </row>
    <row r="26" spans="1:10" ht="15.75" x14ac:dyDescent="0.25">
      <c r="A26" s="1"/>
      <c r="B26" s="6"/>
      <c r="C26" s="1"/>
      <c r="D26" s="1"/>
      <c r="E26" s="1"/>
      <c r="F26" s="1"/>
      <c r="G26" s="1"/>
      <c r="H26" s="1"/>
      <c r="I26" s="1"/>
      <c r="J26" s="6"/>
    </row>
    <row r="27" spans="1:10" ht="15.75" x14ac:dyDescent="0.25">
      <c r="A27" s="1"/>
      <c r="B27" s="6"/>
      <c r="C27" s="1"/>
      <c r="D27" s="1"/>
      <c r="E27" s="1"/>
      <c r="F27" s="1"/>
      <c r="G27" s="1"/>
      <c r="H27" s="1"/>
      <c r="I27" s="1"/>
      <c r="J27" s="6"/>
    </row>
    <row r="28" spans="1:10" ht="15.75" x14ac:dyDescent="0.25">
      <c r="A28" s="1"/>
      <c r="B28" s="6"/>
      <c r="C28" s="1"/>
      <c r="D28" s="1"/>
      <c r="E28" s="1"/>
      <c r="F28" s="1"/>
      <c r="G28" s="1"/>
      <c r="H28" s="1"/>
      <c r="I28" s="1"/>
      <c r="J28" s="6"/>
    </row>
    <row r="29" spans="1:10" ht="15.75" x14ac:dyDescent="0.25">
      <c r="A29" s="1"/>
      <c r="B29" s="6"/>
      <c r="C29" s="1"/>
      <c r="D29" s="1"/>
      <c r="E29" s="1"/>
      <c r="F29" s="1"/>
      <c r="G29" s="1"/>
      <c r="H29" s="1"/>
      <c r="I29" s="1"/>
      <c r="J29" s="6"/>
    </row>
    <row r="30" spans="1:10" ht="15.75" x14ac:dyDescent="0.25">
      <c r="A30" s="1"/>
      <c r="B30" s="6"/>
      <c r="C30" s="1"/>
      <c r="D30" s="1"/>
      <c r="E30" s="1"/>
      <c r="F30" s="1"/>
      <c r="G30" s="1"/>
      <c r="H30" s="1"/>
      <c r="I30" s="1"/>
      <c r="J30" s="6"/>
    </row>
    <row r="31" spans="1:10" ht="15.75" x14ac:dyDescent="0.25">
      <c r="A31" s="1"/>
      <c r="B31" s="6"/>
      <c r="C31" s="1"/>
      <c r="D31" s="1"/>
      <c r="E31" s="1"/>
      <c r="F31" s="1"/>
      <c r="G31" s="1"/>
      <c r="H31" s="1"/>
      <c r="I31" s="1"/>
      <c r="J31" s="6"/>
    </row>
    <row r="32" spans="1:10" ht="15.75" x14ac:dyDescent="0.25">
      <c r="A32" s="1"/>
      <c r="B32" s="6"/>
      <c r="C32" s="1"/>
      <c r="D32" s="1"/>
      <c r="E32" s="1"/>
      <c r="F32" s="1"/>
      <c r="G32" s="1"/>
      <c r="H32" s="1"/>
      <c r="I32" s="1"/>
      <c r="J32" s="6"/>
    </row>
    <row r="33" spans="1:10" ht="15.75" x14ac:dyDescent="0.25">
      <c r="A33" s="1"/>
      <c r="B33" s="6"/>
      <c r="C33" s="1"/>
      <c r="D33" s="1"/>
      <c r="E33" s="1"/>
      <c r="F33" s="1"/>
      <c r="G33" s="1"/>
      <c r="H33" s="1"/>
      <c r="I33" s="1"/>
      <c r="J33" s="6"/>
    </row>
    <row r="34" spans="1:10" ht="15.75" x14ac:dyDescent="0.25">
      <c r="A34" s="1"/>
      <c r="B34" s="6"/>
      <c r="C34" s="1"/>
      <c r="D34" s="1"/>
      <c r="E34" s="1"/>
      <c r="F34" s="1"/>
      <c r="G34" s="1"/>
      <c r="H34" s="1"/>
      <c r="I34" s="1"/>
      <c r="J34" s="6"/>
    </row>
    <row r="35" spans="1:10" ht="15.75" x14ac:dyDescent="0.25">
      <c r="A35" s="1"/>
      <c r="B35" s="6"/>
      <c r="C35" s="1"/>
      <c r="D35" s="1"/>
      <c r="E35" s="1"/>
      <c r="F35" s="1"/>
      <c r="G35" s="1"/>
      <c r="H35" s="1"/>
      <c r="I35" s="1"/>
      <c r="J35" s="6"/>
    </row>
    <row r="36" spans="1:10" ht="15.75" x14ac:dyDescent="0.25">
      <c r="A36" s="1"/>
      <c r="B36" s="6"/>
      <c r="C36" s="1"/>
      <c r="D36" s="1"/>
      <c r="E36" s="1"/>
      <c r="F36" s="1"/>
      <c r="G36" s="1"/>
      <c r="H36" s="1"/>
      <c r="I36" s="1"/>
      <c r="J36" s="6"/>
    </row>
    <row r="37" spans="1:10" ht="15.75" x14ac:dyDescent="0.25">
      <c r="A37" s="1"/>
      <c r="B37" s="6"/>
      <c r="C37" s="1"/>
      <c r="D37" s="1"/>
      <c r="E37" s="1"/>
      <c r="F37" s="1"/>
      <c r="G37" s="1"/>
      <c r="H37" s="1"/>
      <c r="I37" s="1"/>
      <c r="J37" s="6"/>
    </row>
    <row r="38" spans="1:10" ht="15.75" x14ac:dyDescent="0.25">
      <c r="A38" s="1"/>
      <c r="B38" s="6"/>
      <c r="C38" s="1"/>
      <c r="D38" s="1"/>
      <c r="E38" s="1"/>
      <c r="F38" s="1"/>
      <c r="G38" s="1"/>
      <c r="H38" s="1"/>
      <c r="I38" s="1"/>
      <c r="J38" s="6"/>
    </row>
    <row r="39" spans="1:10" ht="15.75" x14ac:dyDescent="0.25">
      <c r="A39" s="1"/>
      <c r="B39" s="6"/>
      <c r="C39" s="1"/>
      <c r="D39" s="1"/>
      <c r="E39" s="1"/>
      <c r="F39" s="1"/>
      <c r="G39" s="1"/>
      <c r="H39" s="1"/>
      <c r="I39" s="1"/>
      <c r="J39" s="6"/>
    </row>
    <row r="40" spans="1:10" ht="15.75" x14ac:dyDescent="0.25">
      <c r="A40" s="1"/>
      <c r="B40" s="6"/>
      <c r="C40" s="1"/>
      <c r="D40" s="1"/>
      <c r="E40" s="1"/>
      <c r="F40" s="1"/>
      <c r="G40" s="1"/>
      <c r="H40" s="1"/>
      <c r="I40" s="1"/>
      <c r="J40" s="6"/>
    </row>
    <row r="41" spans="1:10" ht="15.75" x14ac:dyDescent="0.25">
      <c r="A41" s="1"/>
      <c r="B41" s="6"/>
      <c r="C41" s="1"/>
      <c r="D41" s="1"/>
      <c r="E41" s="1"/>
      <c r="F41" s="1"/>
      <c r="G41" s="1"/>
      <c r="H41" s="1"/>
      <c r="I41" s="1"/>
      <c r="J41" s="6"/>
    </row>
    <row r="42" spans="1:10" ht="15.75" x14ac:dyDescent="0.25">
      <c r="A42" s="1"/>
      <c r="B42" s="6"/>
      <c r="C42" s="1"/>
      <c r="D42" s="1"/>
      <c r="E42" s="1"/>
      <c r="F42" s="1"/>
      <c r="G42" s="1"/>
      <c r="H42" s="1"/>
      <c r="I42" s="1"/>
      <c r="J42" s="6"/>
    </row>
    <row r="43" spans="1:10" ht="15.75" x14ac:dyDescent="0.25">
      <c r="A43" s="1"/>
      <c r="B43" s="6"/>
      <c r="C43" s="1"/>
      <c r="D43" s="1"/>
      <c r="E43" s="1"/>
      <c r="F43" s="1"/>
      <c r="G43" s="1"/>
      <c r="H43" s="1"/>
      <c r="I43" s="1"/>
      <c r="J43" s="6"/>
    </row>
    <row r="44" spans="1:10" ht="15.75" x14ac:dyDescent="0.25">
      <c r="A44" s="1"/>
      <c r="B44" s="6"/>
      <c r="C44" s="1"/>
      <c r="D44" s="1"/>
      <c r="E44" s="1"/>
      <c r="F44" s="1"/>
      <c r="G44" s="1"/>
      <c r="H44" s="1"/>
      <c r="I44" s="1"/>
      <c r="J44" s="6"/>
    </row>
    <row r="45" spans="1:10" ht="15.75" x14ac:dyDescent="0.25">
      <c r="A45" s="1"/>
      <c r="B45" s="6"/>
      <c r="C45" s="1"/>
      <c r="D45" s="1"/>
      <c r="E45" s="1"/>
      <c r="F45" s="1"/>
      <c r="G45" s="1"/>
      <c r="H45" s="1"/>
      <c r="I45" s="1"/>
      <c r="J45" s="6"/>
    </row>
    <row r="46" spans="1:10" ht="15.75" x14ac:dyDescent="0.25">
      <c r="A46" s="1"/>
      <c r="B46" s="6"/>
      <c r="C46" s="1"/>
      <c r="D46" s="1"/>
      <c r="E46" s="1"/>
      <c r="F46" s="1"/>
      <c r="G46" s="1"/>
      <c r="H46" s="1"/>
      <c r="I46" s="1"/>
      <c r="J46" s="6"/>
    </row>
    <row r="47" spans="1:10" ht="15.75" x14ac:dyDescent="0.25">
      <c r="A47" s="1"/>
      <c r="B47" s="6"/>
      <c r="C47" s="1"/>
      <c r="D47" s="1"/>
      <c r="E47" s="1"/>
      <c r="F47" s="1"/>
      <c r="G47" s="1"/>
      <c r="H47" s="1"/>
      <c r="I47" s="1"/>
      <c r="J47" s="6"/>
    </row>
    <row r="48" spans="1:10" ht="15.75" x14ac:dyDescent="0.25">
      <c r="A48" s="1"/>
      <c r="B48" s="6"/>
      <c r="C48" s="1"/>
      <c r="D48" s="1"/>
      <c r="E48" s="1"/>
      <c r="F48" s="1"/>
      <c r="G48" s="1"/>
      <c r="H48" s="1"/>
      <c r="I48" s="1"/>
      <c r="J48" s="6"/>
    </row>
    <row r="49" spans="1:10" ht="15.75" x14ac:dyDescent="0.25">
      <c r="A49" s="1"/>
      <c r="B49" s="6"/>
      <c r="C49" s="1"/>
      <c r="D49" s="1"/>
      <c r="E49" s="1"/>
      <c r="F49" s="1"/>
      <c r="G49" s="1"/>
      <c r="H49" s="1"/>
      <c r="I49" s="1"/>
      <c r="J49" s="6"/>
    </row>
    <row r="50" spans="1:10" ht="15.75" x14ac:dyDescent="0.25">
      <c r="A50" s="1"/>
      <c r="B50" s="6"/>
      <c r="C50" s="1"/>
      <c r="D50" s="1"/>
      <c r="E50" s="1"/>
      <c r="F50" s="1"/>
      <c r="G50" s="1"/>
      <c r="H50" s="1"/>
      <c r="I50" s="1"/>
      <c r="J50" s="6"/>
    </row>
    <row r="51" spans="1:10" ht="15.75" x14ac:dyDescent="0.25">
      <c r="A51" s="1"/>
      <c r="B51" s="6"/>
      <c r="C51" s="1"/>
      <c r="D51" s="1"/>
      <c r="E51" s="1"/>
      <c r="F51" s="1"/>
      <c r="G51" s="1"/>
      <c r="H51" s="1"/>
      <c r="I51" s="1"/>
      <c r="J51" s="6"/>
    </row>
    <row r="52" spans="1:10" ht="15.75" x14ac:dyDescent="0.25">
      <c r="A52" s="1"/>
      <c r="B52" s="6"/>
      <c r="C52" s="1"/>
      <c r="D52" s="1"/>
      <c r="E52" s="1"/>
      <c r="F52" s="1"/>
      <c r="G52" s="1"/>
      <c r="H52" s="1"/>
      <c r="I52" s="1"/>
      <c r="J52" s="6"/>
    </row>
    <row r="53" spans="1:10" ht="15.75" x14ac:dyDescent="0.25">
      <c r="A53" s="1"/>
      <c r="B53" s="6"/>
      <c r="C53" s="1"/>
      <c r="D53" s="1"/>
      <c r="E53" s="1"/>
      <c r="F53" s="1"/>
      <c r="G53" s="1"/>
      <c r="H53" s="1"/>
      <c r="I53" s="1"/>
      <c r="J53" s="6"/>
    </row>
    <row r="54" spans="1:10" ht="15.75" x14ac:dyDescent="0.25">
      <c r="A54" s="1"/>
      <c r="B54" s="6"/>
      <c r="C54" s="1"/>
      <c r="D54" s="1"/>
      <c r="E54" s="1"/>
      <c r="F54" s="1"/>
      <c r="G54" s="1"/>
      <c r="H54" s="1"/>
      <c r="I54" s="1"/>
      <c r="J54" s="6"/>
    </row>
    <row r="55" spans="1:10" ht="15.75" x14ac:dyDescent="0.25">
      <c r="A55" s="1"/>
      <c r="B55" s="6"/>
      <c r="C55" s="1"/>
      <c r="D55" s="1"/>
      <c r="E55" s="1"/>
      <c r="F55" s="1"/>
      <c r="G55" s="1"/>
      <c r="H55" s="1"/>
      <c r="I55" s="1"/>
      <c r="J55" s="6"/>
    </row>
    <row r="56" spans="1:10" ht="15.75" x14ac:dyDescent="0.25">
      <c r="A56" s="1"/>
      <c r="B56" s="6"/>
      <c r="C56" s="1"/>
      <c r="D56" s="1"/>
      <c r="E56" s="1"/>
      <c r="F56" s="1"/>
      <c r="G56" s="1"/>
      <c r="H56" s="1"/>
      <c r="I56" s="1"/>
      <c r="J56" s="6"/>
    </row>
    <row r="57" spans="1:10" ht="15.75" x14ac:dyDescent="0.25">
      <c r="A57" s="1"/>
      <c r="B57" s="6"/>
      <c r="C57" s="1"/>
      <c r="D57" s="1"/>
      <c r="E57" s="1"/>
      <c r="F57" s="1"/>
      <c r="G57" s="1"/>
      <c r="H57" s="1"/>
      <c r="I57" s="1"/>
      <c r="J57" s="6"/>
    </row>
    <row r="58" spans="1:10" ht="15.75" x14ac:dyDescent="0.25">
      <c r="A58" s="1"/>
      <c r="B58" s="6"/>
      <c r="C58" s="1"/>
      <c r="D58" s="1"/>
      <c r="E58" s="1"/>
      <c r="F58" s="1"/>
      <c r="G58" s="1"/>
      <c r="H58" s="1"/>
      <c r="I58" s="1"/>
      <c r="J58" s="6"/>
    </row>
  </sheetData>
  <sortState xmlns:xlrd2="http://schemas.microsoft.com/office/spreadsheetml/2017/richdata2" ref="A3:J6">
    <sortCondition ref="E3:E6"/>
    <sortCondition ref="H3:H6"/>
  </sortState>
  <mergeCells count="1">
    <mergeCell ref="G1:H1"/>
  </mergeCells>
  <conditionalFormatting sqref="H3:H6">
    <cfRule type="cellIs" dxfId="2" priority="1" operator="equal">
      <formula>"Waiting Time"</formula>
    </cfRule>
  </conditionalFormatting>
  <pageMargins left="0.7" right="0.7" top="0.75" bottom="0.75" header="0.3" footer="0.3"/>
  <pageSetup paperSize="9" orientation="landscape" horizontalDpi="360" verticalDpi="360" r:id="rId1"/>
  <headerFooter>
    <oddHeader>&amp;L&amp;"-,Bold"&amp;12Class 5A&amp;C&amp;"-,Bold"80cm Arena Eventing&amp;R&amp;"-,Bold"&amp;12Judge :</oddHeader>
    <oddFooter>&amp;CSilver Leys Equestrian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Class1</vt:lpstr>
      <vt:lpstr>Class 2</vt:lpstr>
      <vt:lpstr>Class 2A</vt:lpstr>
      <vt:lpstr>Class 3</vt:lpstr>
      <vt:lpstr>Class 3A</vt:lpstr>
      <vt:lpstr>Class 4</vt:lpstr>
      <vt:lpstr>Class 4A</vt:lpstr>
      <vt:lpstr>Class 5</vt:lpstr>
      <vt:lpstr>Class 5A</vt:lpstr>
      <vt:lpstr>Class 6</vt:lpstr>
      <vt:lpstr>Class 6a</vt:lpstr>
      <vt:lpstr>Jumping</vt:lpstr>
      <vt:lpstr>'Class 2'!Print_Area</vt:lpstr>
      <vt:lpstr>'Class 2A'!Print_Area</vt:lpstr>
      <vt:lpstr>'Class 3'!Print_Area</vt:lpstr>
      <vt:lpstr>'Class 3A'!Print_Area</vt:lpstr>
      <vt:lpstr>'Class 4'!Print_Area</vt:lpstr>
      <vt:lpstr>'Class 4A'!Print_Area</vt:lpstr>
      <vt:lpstr>'Class 5'!Print_Area</vt:lpstr>
      <vt:lpstr>'Class 5A'!Print_Area</vt:lpstr>
      <vt:lpstr>'Class 6a'!Print_Area</vt:lpstr>
      <vt:lpstr>Class1!Print_Area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Neil</cp:lastModifiedBy>
  <cp:lastPrinted>2021-08-22T14:37:41Z</cp:lastPrinted>
  <dcterms:created xsi:type="dcterms:W3CDTF">2013-10-27T09:18:44Z</dcterms:created>
  <dcterms:modified xsi:type="dcterms:W3CDTF">2021-08-22T15:22:36Z</dcterms:modified>
</cp:coreProperties>
</file>